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tting started" sheetId="1" r:id="rId4"/>
    <sheet state="visible" name="Introduction" sheetId="2" r:id="rId5"/>
    <sheet state="visible" name="1 - Personal situation" sheetId="3" r:id="rId6"/>
    <sheet state="visible" name="2a General competences" sheetId="4" r:id="rId7"/>
    <sheet state="visible" name="2b Specific competences" sheetId="5" r:id="rId8"/>
    <sheet state="visible" name="2c Technical competences " sheetId="6" r:id="rId9"/>
    <sheet state="visible" name="3. Living and working condition" sheetId="7" r:id="rId10"/>
    <sheet state="visible" name="Annex 1 conditions" sheetId="8" r:id="rId11"/>
    <sheet state="visible" name="Annex 2 Data processing consent" sheetId="9" r:id="rId12"/>
    <sheet state="hidden" name="Scores" sheetId="10" r:id="rId13"/>
  </sheets>
  <definedNames>
    <definedName localSheetId="1" name="_ftn1">Introduction!$B$26</definedName>
    <definedName localSheetId="1" name="_ftn2">Introduction!$B$27</definedName>
    <definedName localSheetId="1" name="_ftnref1">Introduction!$B$6</definedName>
    <definedName localSheetId="1" name="_ftnref2">#REF!</definedName>
  </definedNames>
  <calcPr/>
  <extLst>
    <ext uri="GoogleSheetsCustomDataVersion1">
      <go:sheetsCustomData xmlns:go="http://customooxmlschemas.google.com/" r:id="rId14" roundtripDataSignature="AMtx7misCZ23MzhiMBvwG7WcvUSf2C+AcA=="/>
    </ext>
  </extLst>
</workbook>
</file>

<file path=xl/sharedStrings.xml><?xml version="1.0" encoding="utf-8"?>
<sst xmlns="http://schemas.openxmlformats.org/spreadsheetml/2006/main" count="332" uniqueCount="284">
  <si>
    <t>EU Aid Volunteers Initiative: Training programme</t>
  </si>
  <si>
    <t>Self-Assessment Questionnaire for EUAV Candidate Volunteers</t>
  </si>
  <si>
    <t>Getting started</t>
  </si>
  <si>
    <t xml:space="preserve">Welcome to the EU Aid Volunteers Self Assessment Questionnaire! </t>
  </si>
  <si>
    <t>Please enter in the boxes below:</t>
  </si>
  <si>
    <t>Your name:</t>
  </si>
  <si>
    <t>Your e-mail address:</t>
  </si>
  <si>
    <t>Your contact telephone number (including country code):</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</si>
  <si>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</si>
  <si>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</si>
  <si>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r>
      <rPr>
        <rFont val="Verdana"/>
        <color rgb="FF000000"/>
        <sz val="10.0"/>
      </rPr>
      <t xml:space="preserve">Once you have </t>
    </r>
    <r>
      <rPr>
        <rFont val="Verdana"/>
        <color rgb="FF000000"/>
        <sz val="10.0"/>
        <u/>
      </rPr>
      <t xml:space="preserve">completed the questionnaire, please submit it, by email -  </t>
    </r>
    <r>
      <rPr>
        <rFont val="Verdana"/>
        <b/>
        <color rgb="FF000000"/>
        <sz val="10.0"/>
        <u/>
      </rPr>
      <t>together with your CV</t>
    </r>
    <r>
      <rPr>
        <rFont val="Verdana"/>
        <color rgb="FF000000"/>
        <sz val="10.0"/>
        <u/>
      </rPr>
      <t xml:space="preserve"> </t>
    </r>
    <r>
      <rPr>
        <rFont val="Verdana"/>
        <b/>
        <color rgb="FF000000"/>
        <sz val="10.0"/>
        <u/>
      </rPr>
      <t>and other required documents</t>
    </r>
    <r>
      <rPr>
        <rFont val="Verdana"/>
        <color rgb="FF000000"/>
        <sz val="10.0"/>
        <u/>
      </rPr>
      <t xml:space="preserve"> to the sending organisation (i.e. the organisation that published the vacancy notice).</t>
    </r>
    <r>
      <rPr>
        <rFont val="Verdana"/>
        <color rgb="FF000000"/>
        <sz val="10.0"/>
      </rPr>
      <t xml:space="preserve"> When saving your document, please </t>
    </r>
    <r>
      <rPr>
        <rFont val="Verdana"/>
        <color rgb="FF000000"/>
        <sz val="10.0"/>
        <u/>
      </rPr>
      <t xml:space="preserve">incude your name </t>
    </r>
    <r>
      <rPr>
        <rFont val="Verdana"/>
        <color rgb="FF000000"/>
        <sz val="10.0"/>
      </rPr>
      <t xml:space="preserve">in the electornic file title.  </t>
    </r>
  </si>
  <si>
    <t>NB Please do not send any documents directly to the European Commission.</t>
  </si>
  <si>
    <t>Good luck in completing your questionnaire!</t>
  </si>
  <si>
    <t>Introduction to the self-assessment questionnaire</t>
  </si>
  <si>
    <t>What is the candidate EU Aid Volunteers self-assessment questionnaire?</t>
  </si>
  <si>
    <r>
      <rPr>
        <rFont val="Verdana"/>
        <color rgb="FF000000"/>
        <sz val="10.0"/>
      </rPr>
      <t xml:space="preserve">The self-assessment questionnaire is a </t>
    </r>
    <r>
      <rPr>
        <rFont val="Verdana"/>
        <b/>
        <color rgb="FF000000"/>
        <sz val="10.0"/>
      </rPr>
      <t>compulsory</t>
    </r>
    <r>
      <rPr>
        <rFont val="Verdana"/>
        <color rgb="FF000000"/>
        <sz val="10.0"/>
      </rPr>
      <t xml:space="preserve"> part of the application process for a volunteering deployment and aims to help you and your sending organisation to </t>
    </r>
    <r>
      <rPr>
        <rFont val="Verdana"/>
        <i/>
        <color rgb="FF000000"/>
        <sz val="10.0"/>
      </rPr>
      <t>pre-assess</t>
    </r>
    <r>
      <rPr>
        <rFont val="Verdana"/>
        <color rgb="FF000000"/>
        <sz val="10.0"/>
      </rPr>
      <t xml:space="preserve"> your competences and personal situation and to facilitate the process of selecting candidates </t>
    </r>
    <r>
      <rPr>
        <rFont val="Verdana"/>
        <b/>
        <color rgb="FF000000"/>
        <sz val="10.0"/>
      </rPr>
      <t>that best fit the EU Aid Volunteers specifications</t>
    </r>
    <r>
      <rPr>
        <rFont val="Verdana"/>
        <color rgb="FF000000"/>
        <sz val="10.0"/>
      </rPr>
      <t xml:space="preserve">. </t>
    </r>
  </si>
  <si>
    <t>The pre-assessment questionnaire focuses on five areas:</t>
  </si>
  <si>
    <r>
      <rPr>
        <rFont val="Verdana"/>
        <color rgb="FF000000"/>
        <sz val="10.0"/>
      </rPr>
      <t xml:space="preserve">Section 1: your </t>
    </r>
    <r>
      <rPr>
        <rFont val="Verdana"/>
        <color rgb="FF000000"/>
        <sz val="10.0"/>
        <u/>
      </rPr>
      <t>personal situation</t>
    </r>
    <r>
      <rPr>
        <rFont val="Verdana"/>
        <color rgb="FF000000"/>
        <sz val="10.0"/>
      </rPr>
      <t>, aspirations and expectations about the EU Aid Volunteers’ experience;</t>
    </r>
  </si>
  <si>
    <r>
      <rPr>
        <rFont val="Verdana"/>
        <color rgb="FF000000"/>
        <sz val="10.0"/>
      </rPr>
      <t xml:space="preserve">Section 2a: your </t>
    </r>
    <r>
      <rPr>
        <rFont val="Verdana"/>
        <color rgb="FF000000"/>
        <sz val="10.0"/>
        <u/>
      </rPr>
      <t>general competences</t>
    </r>
    <r>
      <rPr>
        <rFont val="Verdana"/>
        <color rgb="FF000000"/>
        <sz val="10.0"/>
      </rPr>
      <t xml:space="preserve"> (based on Part 1 of the competence framework which are not specific to the field of humanitarian aid;</t>
    </r>
  </si>
  <si>
    <r>
      <rPr>
        <rFont val="Verdana"/>
        <color rgb="FF000000"/>
        <sz val="10.0"/>
      </rPr>
      <t xml:space="preserve">Section 2b: your </t>
    </r>
    <r>
      <rPr>
        <rFont val="Verdana"/>
        <color rgb="FF000000"/>
        <sz val="10.0"/>
        <u/>
      </rPr>
      <t>specific competences</t>
    </r>
    <r>
      <rPr>
        <rFont val="Verdana"/>
        <color rgb="FF000000"/>
        <sz val="10.0"/>
      </rPr>
      <t xml:space="preserve"> (based on Part 2 of the competence framework</t>
    </r>
    <r>
      <rPr>
        <rFont val="Verdana"/>
        <color rgb="FF000000"/>
        <sz val="10.0"/>
        <vertAlign val="superscript"/>
      </rPr>
      <t xml:space="preserve"> </t>
    </r>
    <r>
      <rPr>
        <rFont val="Verdana"/>
        <color rgb="FF000000"/>
        <sz val="10.0"/>
      </rPr>
      <t>in relation to the EU Aid Volunteers’ initiative and humanitarian aid more widely;</t>
    </r>
  </si>
  <si>
    <r>
      <rPr>
        <rFont val="Verdana"/>
        <color rgb="FF000000"/>
        <sz val="10.0"/>
      </rPr>
      <t xml:space="preserve">Section 2c: your </t>
    </r>
    <r>
      <rPr>
        <rFont val="Verdana"/>
        <color rgb="FF000000"/>
        <sz val="10.0"/>
        <u/>
      </rPr>
      <t>technical competences</t>
    </r>
    <r>
      <rPr>
        <rFont val="Verdana"/>
        <color rgb="FF000000"/>
        <sz val="10.0"/>
      </rPr>
      <t>, acquired through previous education or work experience in relation to the job specification of interest.</t>
    </r>
  </si>
  <si>
    <r>
      <rPr>
        <rFont val="Verdana"/>
        <color rgb="FF000000"/>
        <sz val="10.0"/>
      </rPr>
      <t xml:space="preserve">Section 3: an assessment of your </t>
    </r>
    <r>
      <rPr>
        <rFont val="Verdana"/>
        <color rgb="FF000000"/>
        <sz val="10.0"/>
        <u/>
      </rPr>
      <t>understanding and preparedness</t>
    </r>
    <r>
      <rPr>
        <rFont val="Verdana"/>
        <color rgb="FF000000"/>
        <sz val="10.0"/>
      </rPr>
      <t xml:space="preserve"> for the living and working conditions in the country of deployment.</t>
    </r>
  </si>
  <si>
    <t>The questionnaire includes two types of questions:</t>
  </si>
  <si>
    <r>
      <rPr>
        <rFont val="Verdana"/>
        <color rgb="FF000000"/>
        <sz val="10.0"/>
        <u/>
      </rPr>
      <t>1. Close-ended questions</t>
    </r>
    <r>
      <rPr>
        <rFont val="Verdana"/>
        <color rgb="FF000000"/>
        <sz val="10.0"/>
      </rPr>
      <t xml:space="preserve">, where you are asked to indicate the degree to which you agree or disagree with a series of statements; </t>
    </r>
  </si>
  <si>
    <r>
      <rPr>
        <rFont val="Verdana"/>
        <color rgb="FF000000"/>
        <sz val="10.0"/>
      </rPr>
      <t>2.</t>
    </r>
    <r>
      <rPr>
        <rFont val="Times New Roman"/>
        <color rgb="FF000000"/>
        <sz val="7.0"/>
      </rPr>
      <t xml:space="preserve">    </t>
    </r>
    <r>
      <rPr>
        <rFont val="Verdana"/>
        <color rgb="FF000000"/>
        <sz val="10.0"/>
        <u/>
      </rPr>
      <t>Open-ended questions</t>
    </r>
    <r>
      <rPr>
        <rFont val="Verdana"/>
        <color rgb="FF000000"/>
        <sz val="10.0"/>
      </rPr>
      <t xml:space="preserve">, where you are invited to provide a short statement summarising your experience in relation to a specific situation.  </t>
    </r>
  </si>
  <si>
    <r>
      <rPr>
        <rFont val="Verdana"/>
        <color theme="1"/>
        <sz val="10.0"/>
      </rPr>
      <t xml:space="preserve">The self-assessment questionnaire is designed to support both you and your sending organisation to make the best possible decision, both for you and for the EUAV initiative.  It is therefore very important that you </t>
    </r>
    <r>
      <rPr>
        <rFont val="Verdana"/>
        <color theme="1"/>
        <sz val="10.0"/>
        <u/>
      </rPr>
      <t>reflect on</t>
    </r>
    <r>
      <rPr>
        <rFont val="Verdana"/>
        <color theme="1"/>
        <sz val="10.0"/>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</si>
  <si>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</si>
  <si>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What will my working and living conditions be like?</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</si>
  <si>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</si>
  <si>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t>Typically, what types of assignments will I be expected to do?</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</si>
  <si>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</si>
  <si>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The activities performed by the EU Aid Volunteers will typically be in fields such as organisational development and capacity-building, project management, disaster risk management support, food and nutrition, water and sanitation, etc.</t>
  </si>
  <si>
    <t>What should I do now?</t>
  </si>
  <si>
    <r>
      <rPr>
        <rFont val="Verdana"/>
        <color rgb="FF000000"/>
        <sz val="10.0"/>
      </rPr>
      <t xml:space="preserve">After reading all of the points made above, you are invited to provide your responses to </t>
    </r>
    <r>
      <rPr>
        <rFont val="Verdana"/>
        <color rgb="FF000000"/>
        <sz val="10.0"/>
        <u/>
      </rPr>
      <t>all</t>
    </r>
    <r>
      <rPr>
        <rFont val="Verdana"/>
        <color rgb="FF000000"/>
        <sz val="10.0"/>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rFont val="Verdana"/>
        <b/>
        <color rgb="FF000000"/>
        <sz val="10.0"/>
      </rPr>
      <t xml:space="preserve">Please begin completing the sections by clicking on Tab '1 - Personal situation' below. </t>
    </r>
    <r>
      <rPr>
        <rFont val="Verdana"/>
        <color rgb="FF000000"/>
        <sz val="10.0"/>
      </rPr>
      <t xml:space="preserve"> </t>
    </r>
  </si>
  <si>
    <t>Section 1: Your personal situation</t>
  </si>
  <si>
    <r>
      <rPr>
        <rFont val="Verdana"/>
        <color rgb="FF000000"/>
        <sz val="10.0"/>
      </rP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rFont val="Verdana"/>
        <b/>
        <color rgb="FF000000"/>
        <sz val="10.0"/>
      </rPr>
      <t>X</t>
    </r>
    <r>
      <rPr>
        <rFont val="Verdana"/>
        <color rgb="FF000000"/>
        <sz val="10.0"/>
      </rPr>
      <t xml:space="preserv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</si>
  <si>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</si>
  <si>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</si>
  <si>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</si>
  <si>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</si>
  <si>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</si>
  <si>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</si>
  <si>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</si>
  <si>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</si>
  <si>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</si>
  <si>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</si>
  <si>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</si>
  <si>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 xml:space="preserve">I generally function best in a regular routine both in my work and personal life </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</si>
  <si>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</si>
  <si>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</si>
  <si>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</si>
  <si>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</si>
  <si>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generally rely a lot on my family and friends for encouragement and support</t>
  </si>
  <si>
    <t>I would feel frustrated if upon my return to work following a deployment I had fallen behind my peers in terms of seniority</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</si>
  <si>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</si>
  <si>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</si>
  <si>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t>Please make sure that you have answered all of the questions above.  Once you have completed this Section, please go to Section 2a: General competences - by selecting the '2a General Competences'  tab below</t>
  </si>
  <si>
    <t>Section 2a: Your general competences</t>
  </si>
  <si>
    <r>
      <rPr>
        <rFont val="Verdana"/>
        <color theme="1"/>
        <sz val="10.0"/>
      </rPr>
      <t xml:space="preserve">Section 2a is a tool to allow you and the sending organisation to understand your </t>
    </r>
    <r>
      <rPr>
        <rFont val="Verdana"/>
        <color theme="1"/>
        <sz val="10.0"/>
        <u/>
      </rPr>
      <t>general competences</t>
    </r>
    <r>
      <rPr>
        <rFont val="Verdana"/>
        <color theme="1"/>
        <sz val="10.0"/>
      </rPr>
      <t>.  These include how you develop and maintain collaborative relationships; how you conduct yourself under situations of pressure or change; how you have demonstrated leadership skills; how you have gone about achieving results; and your motivation for volunteering</t>
    </r>
  </si>
  <si>
    <r>
      <rPr>
        <rFont val="Verdana"/>
        <color rgb="FF000000"/>
        <sz val="10.0"/>
      </rP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rFont val="Verdana"/>
        <b/>
        <color rgb="FF000000"/>
        <sz val="10.0"/>
      </rPr>
      <t>by marking your choice with an X in the respective box below</t>
    </r>
    <r>
      <rPr>
        <rFont val="Verdana"/>
        <color rgb="FF000000"/>
        <sz val="10.0"/>
      </rPr>
      <t xml:space="preserve">
 </t>
    </r>
  </si>
  <si>
    <t>I believe that collaborating with others and achieving shared goals adds value</t>
  </si>
  <si>
    <t>I soon lose confidence if my actions are challenged and find it difficult to recover quickly from this</t>
  </si>
  <si>
    <t>I actively identify opportunities, in my daily life, to collaborate and interact with others</t>
  </si>
  <si>
    <t>I listen to and take into account the needs and feelings of others</t>
  </si>
  <si>
    <t>I find it difficult to adapt to new working styles</t>
  </si>
  <si>
    <t>I am comfortable in dealing with conflict and in working to find solutions</t>
  </si>
  <si>
    <t>I prefer pursuing and achieving personal goals over goals shared with others</t>
  </si>
  <si>
    <t>I sometimes struggle to see other people’s point of view</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</si>
  <si>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</si>
  <si>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</si>
  <si>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</si>
  <si>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In general, I try to avoid having to speak in public</t>
  </si>
  <si>
    <t>I get personal satisfaction from making a positive change to other people’s lives</t>
  </si>
  <si>
    <t>I am competitive and enjoy working towards my own goals</t>
  </si>
  <si>
    <t>I believe we all have a responsibility to each other and should help where we can</t>
  </si>
  <si>
    <t>I am driven by monetary reward</t>
  </si>
  <si>
    <t>I work best in a stable environment</t>
  </si>
  <si>
    <t>I reflect on how my values and attitudes shape my behaviour and how these influence others</t>
  </si>
  <si>
    <t>I find it difficult to remain calm and focussed under pressure</t>
  </si>
  <si>
    <t>I like facing new challenges and working towards solutions</t>
  </si>
  <si>
    <t>I can quickly recognise when situations might escalate and become stressful and take action to minimise negative effects</t>
  </si>
  <si>
    <t>I like to take things slowly and to reflect carefully to make sure I’m coming to the right conclusions</t>
  </si>
  <si>
    <t>I plan my workload and free time and deliver on my commitments, and can be flexible in the face of change</t>
  </si>
  <si>
    <t>I am a resourceful person and can make the best of any situation</t>
  </si>
  <si>
    <t>If a situation is different from how I was expecting it to be, I quickly lose motivation and find it hard to see a way forward</t>
  </si>
  <si>
    <t>I accept my limitations but always try to contribute as much as I can</t>
  </si>
  <si>
    <t>I always try to make the best of a situation even when it is not what I expected</t>
  </si>
  <si>
    <t>I soon feel destabilised and demotivated if I have to keep adapting to new situations</t>
  </si>
  <si>
    <t>I think people have to take me the way I am and accept how I express myself</t>
  </si>
  <si>
    <t xml:space="preserve">I would say my exposure to different cultures has been fairly limited </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</si>
  <si>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</si>
  <si>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</si>
  <si>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</si>
  <si>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I have experience of working in culturally diverse environments</t>
  </si>
  <si>
    <t>I like to put myself forward to take a lead on new tasks</t>
  </si>
  <si>
    <t>I have difficulties getting things done when I involve other people and often end up having to do them myself</t>
  </si>
  <si>
    <t>I enjoy organising tasks and allocating responsibilities to achieve objectives.</t>
  </si>
  <si>
    <t>I encourage and support team members and acknowledge their achievements</t>
  </si>
  <si>
    <t>I think I have good leadership skills because I usually know the best way to do things</t>
  </si>
  <si>
    <t xml:space="preserve">I believe that meeting the needs of the team are more important than achieving objectives </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</si>
  <si>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</si>
  <si>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</si>
  <si>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</si>
  <si>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</si>
  <si>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</si>
  <si>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I can be relied upon to consistently deliver high quality results on time</t>
  </si>
  <si>
    <r>
      <rPr>
        <rFont val="Verdana"/>
        <i/>
        <color rgb="FF000000"/>
        <sz val="10.0"/>
      </rPr>
      <t>I seek feedback from others on my strengths and shortcomings and adapt</t>
    </r>
    <r>
      <rPr>
        <rFont val="Verdana"/>
        <i/>
        <color rgb="FF000000"/>
        <sz val="10.0"/>
      </rPr>
      <t xml:space="preserve"> </t>
    </r>
    <r>
      <rPr>
        <rFont val="Verdana"/>
        <i/>
        <color rgb="FF000000"/>
        <sz val="10.0"/>
      </rPr>
      <t>my behaviour accordingly</t>
    </r>
  </si>
  <si>
    <t>I aim to avoid conflict at all times, even if it means compromising on standards or operating procedures</t>
  </si>
  <si>
    <t>I try to find my own solutions to problems without seeking the help of others</t>
  </si>
  <si>
    <t>Please make sure that you have answered all of the above questions.  Once you have completed this Section, please go to Secton 2b: Specific competences - by selecting the 'Section 2b Specific competences'  tab below</t>
  </si>
  <si>
    <t>Section 2b: Specific competencies required for the EU Aid Volunteers initiative and humanitarian aid more widely</t>
  </si>
  <si>
    <r>
      <rPr>
        <rFont val="Verdana"/>
        <color theme="1"/>
        <sz val="10.0"/>
      </rPr>
      <t xml:space="preserve">Section 2b focuses on how you would assess your </t>
    </r>
    <r>
      <rPr>
        <rFont val="Verdana"/>
        <color theme="1"/>
        <sz val="10.0"/>
        <u/>
      </rPr>
      <t>specific competences</t>
    </r>
    <r>
      <rPr>
        <rFont val="Verdana"/>
        <color theme="1"/>
        <sz val="10.0"/>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rFont val="Verdana"/>
        <b/>
        <color theme="1"/>
        <sz val="10.0"/>
      </rPr>
      <t xml:space="preserve">X below </t>
    </r>
    <r>
      <rPr>
        <rFont val="Verdana"/>
        <color theme="1"/>
        <sz val="10.0"/>
      </rPr>
      <t xml:space="preserve">whether you answer ‘yes’, ‘to some extent’ or ‘no’ to all of the questions below.  Where you have answered ‘yes’ or ‘to some extent’, you are asked to provide a short statement evidencing or justifying your response. 
</t>
    </r>
  </si>
  <si>
    <t>Yes</t>
  </si>
  <si>
    <t>To some extent</t>
  </si>
  <si>
    <t>No</t>
  </si>
  <si>
    <t>Short statement evidencing positive response</t>
  </si>
  <si>
    <t>Understanding the humanitarian context of the EU Aid Volunteers initiative and applying humanitarian principles</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</si>
  <si>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</si>
  <si>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</si>
  <si>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</si>
  <si>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</si>
  <si>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</si>
  <si>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</si>
  <si>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safely and securely at all times</t>
  </si>
  <si>
    <t>Operating / complying with safety procedures?</t>
  </si>
  <si>
    <t>The ‘do no harm’ principle?</t>
  </si>
  <si>
    <t>Developing risk assessments and risk prevention?</t>
  </si>
  <si>
    <t>Applying first aid?</t>
  </si>
  <si>
    <t>Managing projects in humanitarian contexts</t>
  </si>
  <si>
    <t>Project cycle management?</t>
  </si>
  <si>
    <t>Preparation of proposals for funding?</t>
  </si>
  <si>
    <t>Monitoring and evaluation?</t>
  </si>
  <si>
    <t>Communications and advocacy</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</si>
  <si>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</si>
  <si>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</si>
  <si>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</si>
  <si>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</si>
  <si>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Please make sure that you have answered all of the above questions.  Once you have completed this Section, please go to Section 2c: Technical  competences - by selecting the 'Section 2c'  tab below</t>
  </si>
  <si>
    <t>Section 2c: Technical competences resulting from specialist knowledge relevant in the context of humanitarian aid</t>
  </si>
  <si>
    <r>
      <rPr>
        <rFont val="Verdana"/>
        <color theme="1"/>
        <sz val="10.0"/>
      </rPr>
      <t xml:space="preserve">Please indicate your </t>
    </r>
    <r>
      <rPr>
        <rFont val="Verdana"/>
        <color theme="1"/>
        <sz val="10.0"/>
        <u/>
      </rPr>
      <t>levels of experience</t>
    </r>
    <r>
      <rPr>
        <rFont val="Verdana"/>
        <color theme="1"/>
        <sz val="10.0"/>
      </rPr>
      <t xml:space="preserve"> in each of the technical competence fields indicated below. Please indicate (</t>
    </r>
    <r>
      <rPr>
        <rFont val="Verdana"/>
        <b/>
        <color theme="1"/>
        <sz val="10.0"/>
      </rPr>
      <t>by marking with an X</t>
    </r>
    <r>
      <rPr>
        <rFont val="Verdana"/>
        <color theme="1"/>
        <sz val="10.0"/>
      </rPr>
      <t xml:space="preserve">) the length of your experience according to the technical competencies listed below, in both the EU and, where applicable, in a humanitarian aid / third-country context where you may have worked or previously volunteered. Please ensure you mark </t>
    </r>
    <r>
      <rPr>
        <rFont val="Verdana"/>
        <b/>
        <color theme="1"/>
        <sz val="10.0"/>
      </rPr>
      <t>one box</t>
    </r>
    <r>
      <rPr>
        <rFont val="Verdana"/>
        <color theme="1"/>
        <sz val="10.0"/>
      </rPr>
      <t xml:space="preserve"> to indicate your level of experience </t>
    </r>
    <r>
      <rPr>
        <rFont val="Verdana"/>
        <b/>
        <color theme="1"/>
        <sz val="10.0"/>
      </rPr>
      <t>for every competence</t>
    </r>
    <r>
      <rPr>
        <rFont val="Verdana"/>
        <color theme="1"/>
        <sz val="10.0"/>
      </rPr>
      <t xml:space="preserve"> (i.e if you have no experience, then please indicate this too).  Please also indicate </t>
    </r>
    <r>
      <rPr>
        <rFont val="Verdana"/>
        <b/>
        <color theme="1"/>
        <sz val="10.0"/>
      </rPr>
      <t>by marking with an X</t>
    </r>
    <r>
      <rPr>
        <rFont val="Verdana"/>
        <color theme="1"/>
        <sz val="10.0"/>
      </rPr>
      <t xml:space="preserve"> the fields where you hold a relevant professional or educational qualification in the technical field.</t>
    </r>
  </si>
  <si>
    <t>For each of the following technical competences please indicate :</t>
  </si>
  <si>
    <t>i) years of professional experience</t>
  </si>
  <si>
    <t>- your years of professional experience (X)</t>
  </si>
  <si>
    <t>No experience</t>
  </si>
  <si>
    <t>Less than 1 yr</t>
  </si>
  <si>
    <t>1-5 years</t>
  </si>
  <si>
    <t>6-10 years</t>
  </si>
  <si>
    <t>More than 10 yr</t>
  </si>
  <si>
    <t>Professional / academic qualification</t>
  </si>
  <si>
    <t>a) in the EU and / or</t>
  </si>
  <si>
    <t>b) in a humanitarian aid / third-country context</t>
  </si>
  <si>
    <t xml:space="preserve">- you hold a professional or educational qualifications held in the field </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</si>
  <si>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</si>
  <si>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</si>
  <si>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</si>
  <si>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</si>
  <si>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</si>
  <si>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</si>
  <si>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</si>
  <si>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</si>
  <si>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</si>
  <si>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</si>
  <si>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</si>
  <si>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</si>
  <si>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</si>
  <si>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</si>
  <si>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</si>
  <si>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</si>
  <si>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</si>
  <si>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</si>
  <si>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</si>
  <si>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</si>
  <si>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</si>
  <si>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</si>
  <si>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</si>
  <si>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</si>
  <si>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</si>
  <si>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</si>
  <si>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</si>
  <si>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</si>
  <si>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</si>
  <si>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</si>
  <si>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</si>
  <si>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</si>
  <si>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</si>
  <si>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</si>
  <si>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</si>
  <si>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</si>
  <si>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</si>
  <si>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</si>
  <si>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</si>
  <si>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</si>
  <si>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</si>
  <si>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</si>
  <si>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</si>
  <si>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</si>
  <si>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</si>
  <si>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</si>
  <si>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</si>
  <si>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</si>
  <si>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</si>
  <si>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</si>
  <si>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</si>
  <si>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</si>
  <si>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</si>
  <si>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</si>
  <si>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</si>
  <si>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</si>
  <si>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</si>
  <si>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</si>
  <si>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</si>
  <si>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</si>
  <si>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</si>
  <si>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</si>
  <si>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</si>
  <si>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</si>
  <si>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</si>
  <si>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</si>
  <si>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</si>
  <si>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</si>
  <si>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</si>
  <si>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</si>
  <si>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</si>
  <si>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</si>
  <si>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</si>
  <si>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</si>
  <si>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</si>
  <si>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</si>
  <si>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</si>
  <si>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rPr>
        <rFont val="Verdana"/>
        <color rgb="FF000000"/>
        <sz val="10.0"/>
      </rPr>
      <t xml:space="preserve">This section of the assessment process asks you to self-assess your understanding and preparedness for </t>
    </r>
    <r>
      <rPr>
        <rFont val="Verdana"/>
        <color rgb="FF000000"/>
        <sz val="10.0"/>
        <u/>
      </rPr>
      <t>living and working</t>
    </r>
    <r>
      <rPr>
        <rFont val="Verdana"/>
        <color rgb="FF000000"/>
        <sz val="10.0"/>
      </rPr>
      <t xml:space="preserve"> within the country of deployment.  Before making a start on this section, please ensure that you have </t>
    </r>
    <r>
      <rPr>
        <rFont val="Verdana"/>
        <color rgb="FF000000"/>
        <sz val="10.0"/>
        <u/>
      </rPr>
      <t>read and reflected upon</t>
    </r>
    <r>
      <rPr>
        <rFont val="Verdana"/>
        <color rgb="FF000000"/>
        <sz val="10.0"/>
      </rPr>
      <t xml:space="preserve"> the information about your specific country of deployment, available in the vacancy announcement and in the CIA </t>
    </r>
    <r>
      <rPr>
        <rFont val="Verdana"/>
        <color rgb="FF000000"/>
        <sz val="10.0"/>
      </rPr>
      <t>World Fact Book:</t>
    </r>
  </si>
  <si>
    <t>(https://www.cia.gov/library/publications/the-world-factbook/docs/profileguide.html).</t>
  </si>
  <si>
    <r>
      <rPr>
        <rFont val="Calibri"/>
        <color theme="1"/>
        <sz val="11.0"/>
      </rP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rFont val="Calibri"/>
        <color theme="1"/>
        <sz val="11.0"/>
        <u/>
      </rPr>
      <t>respecting the word limits indicated</t>
    </r>
    <r>
      <rPr>
        <rFont val="Calibri"/>
        <color theme="1"/>
        <sz val="11.0"/>
      </rPr>
      <t xml:space="preserve">:
</t>
    </r>
  </si>
  <si>
    <t>1. Please indicate your country of deployment:</t>
  </si>
  <si>
    <t xml:space="preserve">My country of deployment is: </t>
  </si>
  <si>
    <r>
      <rPr>
        <rFont val="Verdana"/>
        <b/>
        <color rgb="FFFFFFFF"/>
        <sz val="10.0"/>
      </rPr>
      <t xml:space="preserve">2. Please summarise the main societal / cultural differences you would expect to encounter in </t>
    </r>
    <r>
      <rPr>
        <rFont val="Verdana"/>
        <b/>
        <color rgb="FFFFFFFF"/>
        <sz val="10.0"/>
        <u/>
      </rPr>
      <t>living and working</t>
    </r>
    <r>
      <rPr>
        <rFont val="Verdana"/>
        <b/>
        <color rgb="FFFFFFFF"/>
        <sz val="10.0"/>
      </rPr>
      <t xml:space="preserve"> in your country of deployment (maximum word count = 100)</t>
    </r>
  </si>
  <si>
    <t>2a. Taking into account the specific circumstances of your country of deployment, please describe below what you expect your three greatest personal challenges will be in living in that country (maximum word count = 50 per challenge)</t>
  </si>
  <si>
    <t>Living challenge 1:</t>
  </si>
  <si>
    <t>Living challenge 2:</t>
  </si>
  <si>
    <t xml:space="preserve">Living challenge 3: </t>
  </si>
  <si>
    <t>2b. Please describe below the main steps you would take to overcome the challenges you have identified above (maximum word count = 100)</t>
  </si>
  <si>
    <r>
      <rPr>
        <rFont val="Verdana"/>
        <b/>
        <color rgb="FFFFFFFF"/>
        <sz val="10.0"/>
      </rPr>
      <t xml:space="preserve">3a. Taking into account the specific circumstances of your country of deployment, please describe what you expect your three greatest </t>
    </r>
    <r>
      <rPr>
        <rFont val="Verdana"/>
        <b/>
        <color rgb="FFFFFFFF"/>
        <sz val="10.0"/>
        <u/>
      </rPr>
      <t xml:space="preserve">personal </t>
    </r>
    <r>
      <rPr>
        <rFont val="Verdana"/>
        <b/>
        <color rgb="FFFFFFFF"/>
        <sz val="10.0"/>
      </rPr>
      <t xml:space="preserve">challenges will be in </t>
    </r>
    <r>
      <rPr>
        <rFont val="Verdana"/>
        <b/>
        <color rgb="FFFFFFFF"/>
        <sz val="10.0"/>
        <u/>
      </rPr>
      <t xml:space="preserve">working </t>
    </r>
    <r>
      <rPr>
        <rFont val="Verdana"/>
        <b/>
        <color rgb="FFFFFFFF"/>
        <sz val="10.0"/>
      </rPr>
      <t>in that country (maximum word count = 50 per challenge)</t>
    </r>
  </si>
  <si>
    <t>Working challenge 1:</t>
  </si>
  <si>
    <t>Working challenge 2:</t>
  </si>
  <si>
    <t>Working challenge 3:</t>
  </si>
  <si>
    <t>3b. Please describe the steps you would take to overcome the challenges you have outlined above (maximum word count = 100)</t>
  </si>
  <si>
    <r>
      <rPr>
        <rFont val="Verdana"/>
        <b/>
        <color theme="1"/>
        <sz val="10.0"/>
      </rPr>
      <t>Thank you for completing the self-assessment questionnaire.</t>
    </r>
    <r>
      <rPr>
        <rFont val="Verdana"/>
        <color theme="1"/>
        <sz val="10.0"/>
      </rPr>
      <t xml:space="preserve">
Please submit this questionnaire together with your CV and other required documents to the organisation that published the vacancy notice to which you are applying. Please do not send any documents directly to the European Commission.
</t>
    </r>
  </si>
  <si>
    <t>Annex 1:  Examples of typical living and working conditions expected in countries of deployment</t>
  </si>
  <si>
    <t>1. Typical living and working conditions to be encountered during deployment to an urban area in a humanitarian aid / development context</t>
  </si>
  <si>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</si>
  <si>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</si>
  <si>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</si>
  <si>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</si>
  <si>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r>
      <rPr>
        <rFont val="Verdana"/>
        <b/>
        <color rgb="FFFFFFFF"/>
        <sz val="10.0"/>
      </rPr>
      <t>2. Explicit consent (</t>
    </r>
    <r>
      <rPr>
        <rFont val="Verdana"/>
        <b/>
        <i/>
        <color rgb="FFFFFFFF"/>
        <sz val="10.0"/>
      </rPr>
      <t>please respond by checking the box below)</t>
    </r>
  </si>
  <si>
    <t xml:space="preserve">
</t>
  </si>
  <si>
    <t>Assessment</t>
  </si>
  <si>
    <t>1. Personal situation</t>
  </si>
  <si>
    <t>Totals</t>
  </si>
  <si>
    <t>Scores per response</t>
  </si>
  <si>
    <t>+/-3</t>
  </si>
  <si>
    <t>+/-2</t>
  </si>
  <si>
    <t>Candidate scores +</t>
  </si>
  <si>
    <t>Candidate scores -</t>
  </si>
  <si>
    <t>Maximum score</t>
  </si>
  <si>
    <t>Minimum score</t>
  </si>
  <si>
    <t>Candidate score: total</t>
  </si>
  <si>
    <t>Candidate % of max score</t>
  </si>
  <si>
    <t>Interpretation</t>
  </si>
  <si>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</si>
  <si>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t>2a. General competences</t>
  </si>
  <si>
    <t>2b. Specific competences</t>
  </si>
  <si>
    <t>Candidate's Score</t>
  </si>
  <si>
    <t>Max score</t>
  </si>
  <si>
    <t>Candidate's % Max score</t>
  </si>
  <si>
    <t>Understanding humanitarian aid</t>
  </si>
  <si>
    <t>Operating safely</t>
  </si>
  <si>
    <t>Managing projects</t>
  </si>
  <si>
    <t>Overview of competencies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</si>
  <si>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</si>
  <si>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2c. Technical competences</t>
  </si>
  <si>
    <t xml:space="preserve">EU </t>
  </si>
  <si>
    <t>Humanitarian aid / third-country context)</t>
  </si>
  <si>
    <r>
      <rPr>
        <rFont val="Verdana"/>
        <color rgb="FFFF0000"/>
        <sz val="9.0"/>
        <u/>
      </rPr>
      <t xml:space="preserve">Percentage of competences </t>
    </r>
    <r>
      <rPr>
        <rFont val="Verdana"/>
        <color rgb="FF000000"/>
        <sz val="9.0"/>
      </rPr>
      <t>(total of 37) in which candidate demonstrates experience in EU</t>
    </r>
  </si>
  <si>
    <r>
      <rPr>
        <rFont val="Verdana"/>
        <color rgb="FFFF0000"/>
        <sz val="9.0"/>
        <u/>
      </rPr>
      <t>Percentage of competences</t>
    </r>
    <r>
      <rPr>
        <rFont val="Verdana"/>
        <color rgb="FF000000"/>
        <sz val="9.0"/>
      </rPr>
      <t xml:space="preserve"> (total of 37) in which candidate demonstrates experience in humanitarian context</t>
    </r>
  </si>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</sst>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theme="1"/>
      <name val="Arial"/>
    </font>
    <font>
      <sz val="11.0"/>
      <color theme="1"/>
      <name val="Verdana"/>
    </font>
    <font>
      <b/>
      <sz val="16.0"/>
      <color rgb="FF0070C0"/>
      <name val="Verdana"/>
    </font>
    <font>
      <sz val="11.0"/>
      <color theme="1"/>
      <name val="Calibri"/>
    </font>
    <font>
      <b/>
      <sz val="10.0"/>
      <color rgb="FF000000"/>
      <name val="Verdana"/>
    </font>
    <font>
      <sz val="10.0"/>
      <color rgb="FF000000"/>
      <name val="Verdana"/>
    </font>
    <font>
      <b/>
      <sz val="11.0"/>
      <color theme="1"/>
      <name val="Verdana"/>
    </font>
    <font>
      <b/>
      <sz val="10.0"/>
      <color theme="1"/>
      <name val="Verdana"/>
    </font>
    <font>
      <sz val="10.0"/>
      <color theme="1"/>
      <name val="Verdana"/>
    </font>
    <font>
      <u/>
      <sz val="11.0"/>
      <color theme="10"/>
      <name val="Calibri"/>
    </font>
    <font>
      <u/>
      <sz val="11.0"/>
      <color theme="10"/>
      <name val="Calibri"/>
    </font>
    <font>
      <u/>
      <sz val="11.0"/>
      <color theme="10"/>
      <name val="Calibri"/>
    </font>
    <font/>
    <font>
      <b/>
      <sz val="10.0"/>
      <color rgb="FFFFFFFF"/>
      <name val="Verdana"/>
    </font>
    <font>
      <b/>
      <sz val="9.0"/>
      <color rgb="FFFFFFFF"/>
      <name val="Verdana"/>
    </font>
    <font>
      <i/>
      <sz val="10.0"/>
      <color rgb="FF000000"/>
      <name val="Verdana"/>
    </font>
    <font>
      <b/>
      <sz val="9.0"/>
      <color theme="0"/>
      <name val="Verdana"/>
    </font>
    <font>
      <i/>
      <sz val="10.0"/>
      <color theme="1"/>
      <name val="Verdana"/>
    </font>
    <font>
      <b/>
      <sz val="16.0"/>
      <color theme="8"/>
      <name val="Verdana"/>
    </font>
    <font>
      <sz val="9.0"/>
      <color rgb="FFFFFFFF"/>
      <name val="Verdana"/>
    </font>
    <font>
      <sz val="10.0"/>
      <color rgb="FFFFFFFF"/>
      <name val="Verdana"/>
    </font>
    <font>
      <sz val="9.0"/>
      <color rgb="FF000000"/>
      <name val="Verdana"/>
    </font>
    <font>
      <b/>
      <sz val="9.0"/>
      <color rgb="FF000000"/>
      <name val="Verdana"/>
    </font>
    <font>
      <b/>
      <sz val="9.0"/>
      <color theme="1"/>
      <name val="Verdana"/>
    </font>
    <font>
      <u/>
      <sz val="11.0"/>
      <color theme="10"/>
    </font>
    <font>
      <b/>
      <sz val="10.0"/>
      <color theme="0"/>
      <name val="Verdana"/>
    </font>
    <font>
      <sz val="10.0"/>
      <color rgb="FFFF0000"/>
      <name val="Verdana"/>
    </font>
    <font>
      <b/>
      <sz val="10.0"/>
      <color rgb="FFFF0000"/>
      <name val="Verdana"/>
    </font>
  </fonts>
  <fills count="11">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0070C0"/>
        <bgColor rgb="FF0070C0"/>
      </patternFill>
    </fill>
    <fill>
      <patternFill patternType="solid">
        <fgColor rgb="FFB8CCE4"/>
        <bgColor rgb="FFB8CCE4"/>
      </patternFill>
    </fill>
    <fill>
      <patternFill patternType="solid">
        <fgColor rgb="FF548DD4"/>
        <bgColor rgb="FF548DD4"/>
      </patternFill>
    </fill>
    <fill>
      <patternFill patternType="solid">
        <fgColor rgb="FFBDD6EE"/>
        <bgColor rgb="FFBDD6EE"/>
      </patternFill>
    </fill>
    <fill>
      <patternFill patternType="solid">
        <fgColor rgb="FFDBE5F1"/>
        <bgColor rgb="FFDBE5F1"/>
      </patternFill>
    </fill>
    <fill>
      <patternFill patternType="solid">
        <fgColor rgb="FFE2EFD9"/>
        <bgColor rgb="FFE2EFD9"/>
      </patternFill>
    </fill>
    <fill>
      <patternFill patternType="solid">
        <fgColor rgb="FFD6DCE4"/>
        <bgColor rgb="FFD6DCE4"/>
      </patternFill>
    </fill>
  </fills>
  <borders count="56">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rder>
    <border>
      <left style="thin">
        <color rgb="FF000000"/>
      </left>
      <right style="medium">
        <color rgb="FF000000"/>
      </right>
    </border>
    <border>
      <left style="thin">
        <color rgb="FF000000"/>
      </left>
      <right style="thin">
        <color rgb="FF000000"/>
      </right>
      <bottom/>
    </border>
    <border>
      <left style="thin">
        <color rgb="FF000000"/>
      </left>
      <right style="medium">
        <color rgb="FF000000"/>
      </right>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rder>
    <border>
      <left style="medium">
        <color rgb="FF000000"/>
      </left>
      <right style="thin">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69">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2" fontId="3" numFmtId="0" xfId="0" applyBorder="1" applyFont="1"/>
    <xf borderId="4" fillId="2" fontId="1" numFmtId="0" xfId="0" applyBorder="1" applyFont="1"/>
    <xf borderId="5" fillId="2" fontId="4" numFmtId="0" xfId="0" applyAlignment="1" applyBorder="1" applyFont="1">
      <alignment horizontal="center"/>
    </xf>
    <xf borderId="6" fillId="2" fontId="3" numFmtId="0" xfId="0" applyBorder="1" applyFont="1"/>
    <xf borderId="5" fillId="2" fontId="5" numFmtId="0" xfId="0" applyBorder="1" applyFont="1"/>
    <xf borderId="4" fillId="3" fontId="1" numFmtId="0" xfId="0" applyBorder="1" applyFill="1" applyFont="1"/>
    <xf borderId="5" fillId="3" fontId="6" numFmtId="0" xfId="0" applyBorder="1" applyFont="1"/>
    <xf borderId="6" fillId="3" fontId="3" numFmtId="0" xfId="0" applyBorder="1" applyFont="1"/>
    <xf borderId="5" fillId="3" fontId="4" numFmtId="0" xfId="0" applyAlignment="1" applyBorder="1" applyFont="1">
      <alignment vertical="center"/>
    </xf>
    <xf borderId="5" fillId="3" fontId="7" numFmtId="0" xfId="0" applyBorder="1" applyFont="1"/>
    <xf borderId="5" fillId="3" fontId="5" numFmtId="0" xfId="0" applyAlignment="1" applyBorder="1" applyFont="1">
      <alignment vertical="center"/>
    </xf>
    <xf borderId="5" fillId="3" fontId="8" numFmtId="0" xfId="0" applyBorder="1" applyFont="1"/>
    <xf borderId="4" fillId="3" fontId="8" numFmtId="0" xfId="0" applyBorder="1" applyFont="1"/>
    <xf borderId="7" fillId="2" fontId="5" numFmtId="0" xfId="0" applyAlignment="1" applyBorder="1" applyFont="1">
      <alignment horizontal="left" shrinkToFit="0" vertical="center" wrapText="1"/>
    </xf>
    <xf borderId="5" fillId="3" fontId="5" numFmtId="0" xfId="0" applyAlignment="1" applyBorder="1" applyFont="1">
      <alignment horizontal="left" shrinkToFit="0" vertical="center" wrapText="1"/>
    </xf>
    <xf borderId="5" fillId="3" fontId="8" numFmtId="0" xfId="0" applyAlignment="1" applyBorder="1" applyFont="1">
      <alignment shrinkToFit="0" wrapText="1"/>
    </xf>
    <xf borderId="4" fillId="3" fontId="9" numFmtId="0" xfId="0" applyAlignment="1" applyBorder="1" applyFont="1">
      <alignment vertical="center"/>
    </xf>
    <xf borderId="5" fillId="3" fontId="5" numFmtId="0" xfId="0" applyAlignment="1" applyBorder="1" applyFont="1">
      <alignment shrinkToFit="0" vertical="center" wrapText="1"/>
    </xf>
    <xf borderId="5" fillId="3" fontId="4" numFmtId="0" xfId="0" applyAlignment="1" applyBorder="1" applyFont="1">
      <alignment horizontal="center" shrinkToFit="0" vertical="center" wrapText="1"/>
    </xf>
    <xf borderId="8" fillId="3" fontId="10" numFmtId="0" xfId="0" applyAlignment="1" applyBorder="1" applyFont="1">
      <alignment vertical="center"/>
    </xf>
    <xf borderId="9" fillId="3" fontId="4" numFmtId="0" xfId="0" applyAlignment="1" applyBorder="1" applyFont="1">
      <alignment horizontal="center" shrinkToFit="0" vertical="center" wrapText="1"/>
    </xf>
    <xf borderId="10" fillId="3" fontId="3" numFmtId="0" xfId="0" applyBorder="1" applyFont="1"/>
    <xf borderId="0" fillId="0" fontId="11" numFmtId="0" xfId="0" applyAlignment="1" applyFont="1">
      <alignment vertical="center"/>
    </xf>
    <xf borderId="0" fillId="0" fontId="1" numFmtId="0" xfId="0" applyFont="1"/>
    <xf borderId="1" fillId="2" fontId="3" numFmtId="0" xfId="0" applyBorder="1" applyFont="1"/>
    <xf borderId="3" fillId="2" fontId="2" numFmtId="0" xfId="0" applyAlignment="1" applyBorder="1" applyFont="1">
      <alignment horizontal="center" vertical="center"/>
    </xf>
    <xf borderId="4" fillId="3" fontId="3" numFmtId="0" xfId="0" applyBorder="1" applyFont="1"/>
    <xf borderId="6" fillId="3" fontId="4" numFmtId="0" xfId="0" applyAlignment="1" applyBorder="1" applyFont="1">
      <alignment vertical="center"/>
    </xf>
    <xf borderId="6" fillId="3" fontId="5" numFmtId="0" xfId="0" applyAlignment="1" applyBorder="1" applyFont="1">
      <alignment shrinkToFit="0" vertical="center" wrapText="1"/>
    </xf>
    <xf borderId="6" fillId="3" fontId="5" numFmtId="0" xfId="0" applyAlignment="1" applyBorder="1" applyFont="1">
      <alignment horizontal="left" shrinkToFit="0" vertical="center" wrapText="1"/>
    </xf>
    <xf borderId="6" fillId="3" fontId="5" numFmtId="0" xfId="0" applyAlignment="1" applyBorder="1" applyFont="1">
      <alignment vertical="center"/>
    </xf>
    <xf borderId="6" fillId="3" fontId="8" numFmtId="0" xfId="0" applyAlignment="1" applyBorder="1" applyFont="1">
      <alignment shrinkToFit="0" vertical="center" wrapText="1"/>
    </xf>
    <xf borderId="6" fillId="3" fontId="7" numFmtId="0" xfId="0" applyAlignment="1" applyBorder="1" applyFont="1">
      <alignment shrinkToFit="0" vertical="center" wrapText="1"/>
    </xf>
    <xf borderId="6" fillId="3" fontId="8" numFmtId="0" xfId="0" applyAlignment="1" applyBorder="1" applyFont="1">
      <alignment shrinkToFit="0" wrapText="1"/>
    </xf>
    <xf borderId="6" fillId="3" fontId="4" numFmtId="0" xfId="0" applyAlignment="1" applyBorder="1" applyFont="1">
      <alignment shrinkToFit="0" vertical="center" wrapText="1"/>
    </xf>
    <xf borderId="8" fillId="3" fontId="3" numFmtId="0" xfId="0" applyBorder="1" applyFont="1"/>
    <xf borderId="10" fillId="3" fontId="5" numFmtId="0" xfId="0" applyAlignment="1" applyBorder="1" applyFont="1">
      <alignment shrinkToFit="0" vertical="center" wrapText="1"/>
    </xf>
    <xf borderId="11" fillId="0" fontId="2" numFmtId="0" xfId="0" applyAlignment="1" applyBorder="1" applyFont="1">
      <alignment horizontal="center" vertical="center"/>
    </xf>
    <xf borderId="12" fillId="0" fontId="12" numFmtId="0" xfId="0" applyBorder="1" applyFont="1"/>
    <xf borderId="13" fillId="0" fontId="12" numFmtId="0" xfId="0" applyBorder="1" applyFont="1"/>
    <xf borderId="14" fillId="3" fontId="5" numFmtId="0" xfId="0" applyAlignment="1" applyBorder="1" applyFont="1">
      <alignment horizontal="left" shrinkToFit="0" vertical="center" wrapText="1"/>
    </xf>
    <xf borderId="15" fillId="0" fontId="12" numFmtId="0" xfId="0" applyBorder="1" applyFont="1"/>
    <xf borderId="16" fillId="0" fontId="12" numFmtId="0" xfId="0" applyBorder="1" applyFont="1"/>
    <xf borderId="17" fillId="4" fontId="13" numFmtId="0" xfId="0" applyAlignment="1" applyBorder="1" applyFill="1" applyFont="1">
      <alignment shrinkToFit="0" vertical="center" wrapText="1"/>
    </xf>
    <xf borderId="7" fillId="4" fontId="14" numFmtId="0" xfId="0" applyAlignment="1" applyBorder="1" applyFont="1">
      <alignment shrinkToFit="0" textRotation="90" vertical="center" wrapText="0"/>
    </xf>
    <xf borderId="7" fillId="4" fontId="14" numFmtId="0" xfId="0" applyAlignment="1" applyBorder="1" applyFont="1">
      <alignment shrinkToFit="0" textRotation="90" vertical="center" wrapText="1"/>
    </xf>
    <xf borderId="18" fillId="4" fontId="14" numFmtId="0" xfId="0" applyAlignment="1" applyBorder="1" applyFont="1">
      <alignment shrinkToFit="0" textRotation="90" vertical="center" wrapText="1"/>
    </xf>
    <xf borderId="19" fillId="5" fontId="4" numFmtId="0" xfId="0" applyAlignment="1" applyBorder="1" applyFill="1" applyFont="1">
      <alignment shrinkToFit="0" vertical="center" wrapText="1"/>
    </xf>
    <xf borderId="20" fillId="0" fontId="12" numFmtId="0" xfId="0" applyBorder="1" applyFont="1"/>
    <xf borderId="21" fillId="0" fontId="12" numFmtId="0" xfId="0" applyBorder="1" applyFont="1"/>
    <xf borderId="17" fillId="3" fontId="15" numFmtId="0" xfId="0" applyAlignment="1" applyBorder="1" applyFont="1">
      <alignment shrinkToFit="0" vertical="center" wrapText="1"/>
    </xf>
    <xf borderId="7" fillId="0" fontId="4" numFmtId="0" xfId="0" applyAlignment="1" applyBorder="1" applyFont="1">
      <alignment horizontal="center" shrinkToFit="0" vertical="center" wrapText="1"/>
    </xf>
    <xf borderId="18" fillId="0" fontId="4" numFmtId="0" xfId="0" applyAlignment="1" applyBorder="1" applyFont="1">
      <alignment horizontal="center" shrinkToFit="0" vertical="center" wrapText="1"/>
    </xf>
    <xf borderId="0" fillId="0" fontId="3" numFmtId="0" xfId="0" applyFont="1"/>
    <xf borderId="22" fillId="3" fontId="7" numFmtId="0" xfId="0" applyAlignment="1" applyBorder="1" applyFont="1">
      <alignment horizontal="left" shrinkToFit="0" vertical="center" wrapText="1"/>
    </xf>
    <xf borderId="23" fillId="0" fontId="12" numFmtId="0" xfId="0" applyBorder="1" applyFont="1"/>
    <xf borderId="24" fillId="0" fontId="12" numFmtId="0" xfId="0" applyBorder="1" applyFont="1"/>
    <xf borderId="25" fillId="3" fontId="8" numFmtId="0" xfId="0" applyAlignment="1" applyBorder="1" applyFont="1">
      <alignment horizontal="left" shrinkToFit="0" wrapText="1"/>
    </xf>
    <xf borderId="26" fillId="0" fontId="12" numFmtId="0" xfId="0" applyBorder="1" applyFont="1"/>
    <xf borderId="27" fillId="0" fontId="12" numFmtId="0" xfId="0" applyBorder="1" applyFont="1"/>
    <xf borderId="7" fillId="4" fontId="16" numFmtId="0" xfId="0" applyAlignment="1" applyBorder="1" applyFont="1">
      <alignment shrinkToFit="0" textRotation="90" vertical="center" wrapText="0"/>
    </xf>
    <xf borderId="7" fillId="4" fontId="16" numFmtId="0" xfId="0" applyAlignment="1" applyBorder="1" applyFont="1">
      <alignment shrinkToFit="0" textRotation="90" vertical="center" wrapText="1"/>
    </xf>
    <xf borderId="18" fillId="4" fontId="16" numFmtId="0" xfId="0" applyAlignment="1" applyBorder="1" applyFont="1">
      <alignment shrinkToFit="0" textRotation="90" vertical="center" wrapText="1"/>
    </xf>
    <xf borderId="21" fillId="0" fontId="4" numFmtId="0" xfId="0" applyAlignment="1" applyBorder="1" applyFont="1">
      <alignment horizontal="center" shrinkToFit="0" vertical="center" wrapText="1"/>
    </xf>
    <xf borderId="17" fillId="3" fontId="17" numFmtId="0" xfId="0" applyAlignment="1" applyBorder="1" applyFont="1">
      <alignment shrinkToFit="0" vertical="center" wrapText="1"/>
    </xf>
    <xf borderId="7" fillId="0" fontId="7" numFmtId="0" xfId="0" applyAlignment="1" applyBorder="1" applyFont="1">
      <alignment horizontal="center" vertical="center"/>
    </xf>
    <xf borderId="18" fillId="0" fontId="7" numFmtId="0" xfId="0" applyAlignment="1" applyBorder="1" applyFont="1">
      <alignment horizontal="center" vertical="center"/>
    </xf>
    <xf borderId="11" fillId="0" fontId="18" numFmtId="0" xfId="0" applyAlignment="1" applyBorder="1" applyFont="1">
      <alignment horizontal="center" shrinkToFit="0" vertical="center" wrapText="1"/>
    </xf>
    <xf borderId="17" fillId="6" fontId="13" numFmtId="0" xfId="0" applyAlignment="1" applyBorder="1" applyFill="1" applyFont="1">
      <alignment shrinkToFit="0" vertical="center" wrapText="1"/>
    </xf>
    <xf borderId="7" fillId="6" fontId="13" numFmtId="0" xfId="0" applyAlignment="1" applyBorder="1" applyFont="1">
      <alignment shrinkToFit="0" vertical="center" wrapText="1"/>
    </xf>
    <xf borderId="18" fillId="6" fontId="13" numFmtId="0" xfId="0" applyAlignment="1" applyBorder="1" applyFont="1">
      <alignment shrinkToFit="0" vertical="center" wrapText="1"/>
    </xf>
    <xf borderId="19" fillId="7" fontId="4" numFmtId="0" xfId="0" applyAlignment="1" applyBorder="1" applyFill="1" applyFont="1">
      <alignment shrinkToFit="0" vertical="center" wrapText="1"/>
    </xf>
    <xf borderId="19" fillId="7" fontId="5" numFmtId="0" xfId="0" applyAlignment="1" applyBorder="1" applyFont="1">
      <alignment shrinkToFit="0" vertical="center" wrapText="1"/>
    </xf>
    <xf borderId="17" fillId="3" fontId="5" numFmtId="0" xfId="0" applyAlignment="1" applyBorder="1" applyFont="1">
      <alignment shrinkToFit="0" vertical="center" wrapText="1"/>
    </xf>
    <xf borderId="18" fillId="0" fontId="5" numFmtId="0" xfId="0" applyAlignment="1" applyBorder="1" applyFont="1">
      <alignment shrinkToFit="0" vertical="center" wrapText="1"/>
    </xf>
    <xf borderId="28" fillId="3" fontId="5" numFmtId="0" xfId="0" applyAlignment="1" applyBorder="1" applyFont="1">
      <alignment shrinkToFit="0" vertical="center" wrapText="1"/>
    </xf>
    <xf borderId="29" fillId="0" fontId="4" numFmtId="0" xfId="0" applyAlignment="1" applyBorder="1" applyFont="1">
      <alignment horizontal="center" shrinkToFit="0" vertical="center" wrapText="1"/>
    </xf>
    <xf borderId="30" fillId="0" fontId="5" numFmtId="0" xfId="0" applyAlignment="1" applyBorder="1" applyFont="1">
      <alignment shrinkToFit="0" vertical="center" wrapText="1"/>
    </xf>
    <xf borderId="31" fillId="3" fontId="7" numFmtId="0" xfId="0" applyAlignment="1" applyBorder="1" applyFont="1">
      <alignment horizontal="left" shrinkToFit="0" vertical="center" wrapText="1"/>
    </xf>
    <xf borderId="32" fillId="0" fontId="12" numFmtId="0" xfId="0" applyBorder="1" applyFont="1"/>
    <xf borderId="33" fillId="0" fontId="12" numFmtId="0" xfId="0" applyBorder="1" applyFont="1"/>
    <xf borderId="11" fillId="0" fontId="2" numFmtId="0" xfId="0" applyAlignment="1" applyBorder="1" applyFont="1">
      <alignment horizontal="center" shrinkToFit="0" vertical="center" wrapText="1"/>
    </xf>
    <xf borderId="25" fillId="3" fontId="8" numFmtId="0" xfId="0" applyAlignment="1" applyBorder="1" applyFont="1">
      <alignment horizontal="left" shrinkToFit="0" vertical="center" wrapText="1"/>
    </xf>
    <xf borderId="34" fillId="4" fontId="19" numFmtId="0" xfId="0" applyAlignment="1" applyBorder="1" applyFont="1">
      <alignment shrinkToFit="0" vertical="center" wrapText="1"/>
    </xf>
    <xf borderId="35" fillId="0" fontId="12" numFmtId="0" xfId="0" applyBorder="1" applyFont="1"/>
    <xf borderId="6" fillId="4" fontId="3" numFmtId="0" xfId="0" applyBorder="1" applyFont="1"/>
    <xf borderId="17" fillId="4" fontId="20" numFmtId="0" xfId="0" applyAlignment="1" applyBorder="1" applyFont="1">
      <alignment shrinkToFit="0" vertical="center" wrapText="1"/>
    </xf>
    <xf borderId="36" fillId="4" fontId="14" numFmtId="0" xfId="0" applyAlignment="1" applyBorder="1" applyFont="1">
      <alignment shrinkToFit="0" textRotation="90" vertical="center" wrapText="1"/>
    </xf>
    <xf borderId="37" fillId="4" fontId="14" numFmtId="0" xfId="0" applyAlignment="1" applyBorder="1" applyFont="1">
      <alignment shrinkToFit="0" textRotation="90" vertical="center" wrapText="1"/>
    </xf>
    <xf borderId="38" fillId="0" fontId="12" numFmtId="0" xfId="0" applyBorder="1" applyFont="1"/>
    <xf borderId="39" fillId="0" fontId="12" numFmtId="0" xfId="0" applyBorder="1" applyFont="1"/>
    <xf quotePrefix="1" borderId="17" fillId="4" fontId="20" numFmtId="0" xfId="0" applyAlignment="1" applyBorder="1" applyFont="1">
      <alignment shrinkToFit="0" vertical="center" wrapText="1"/>
    </xf>
    <xf borderId="40" fillId="0" fontId="12" numFmtId="0" xfId="0" applyBorder="1" applyFont="1"/>
    <xf borderId="41" fillId="0" fontId="12" numFmtId="0" xfId="0" applyBorder="1" applyFont="1"/>
    <xf borderId="42" fillId="8" fontId="21" numFmtId="0" xfId="0" applyAlignment="1" applyBorder="1" applyFill="1" applyFont="1">
      <alignment shrinkToFit="0" vertical="center" wrapText="1"/>
    </xf>
    <xf borderId="43" fillId="0" fontId="22" numFmtId="0" xfId="0" applyAlignment="1" applyBorder="1" applyFont="1">
      <alignment horizontal="center" shrinkToFit="0" vertical="center" wrapText="1"/>
    </xf>
    <xf borderId="44" fillId="0" fontId="22" numFmtId="0" xfId="0" applyAlignment="1" applyBorder="1" applyFont="1">
      <alignment horizontal="center" shrinkToFit="0" vertical="center" wrapText="1"/>
    </xf>
    <xf borderId="45" fillId="0" fontId="22" numFmtId="0" xfId="0" applyAlignment="1" applyBorder="1" applyFont="1">
      <alignment horizontal="center" shrinkToFit="0" vertical="center" wrapText="1"/>
    </xf>
    <xf borderId="17" fillId="0" fontId="22" numFmtId="0" xfId="0" applyAlignment="1" applyBorder="1" applyFont="1">
      <alignment horizontal="center" shrinkToFit="0" vertical="center" wrapText="1"/>
    </xf>
    <xf borderId="7" fillId="0" fontId="22" numFmtId="0" xfId="0" applyAlignment="1" applyBorder="1" applyFont="1">
      <alignment horizontal="center" shrinkToFit="0" vertical="center" wrapText="1"/>
    </xf>
    <xf borderId="18" fillId="3" fontId="23" numFmtId="0" xfId="0" applyAlignment="1" applyBorder="1" applyFont="1">
      <alignment horizontal="center" shrinkToFit="0" vertical="center" wrapText="1"/>
    </xf>
    <xf borderId="19" fillId="0" fontId="21" numFmtId="0" xfId="0" applyAlignment="1" applyBorder="1" applyFont="1">
      <alignment shrinkToFit="0" vertical="center" wrapText="1"/>
    </xf>
    <xf borderId="18" fillId="0" fontId="22" numFmtId="0" xfId="0" applyAlignment="1" applyBorder="1" applyFont="1">
      <alignment horizontal="center" shrinkToFit="0" vertical="center" wrapText="1"/>
    </xf>
    <xf borderId="46" fillId="8" fontId="21" numFmtId="0" xfId="0" applyAlignment="1" applyBorder="1" applyFont="1">
      <alignment shrinkToFit="0" vertical="center" wrapText="1"/>
    </xf>
    <xf borderId="28" fillId="0" fontId="22" numFmtId="0" xfId="0" applyAlignment="1" applyBorder="1" applyFont="1">
      <alignment horizontal="center" shrinkToFit="0" vertical="center" wrapText="1"/>
    </xf>
    <xf borderId="29" fillId="0" fontId="22" numFmtId="0" xfId="0" applyAlignment="1" applyBorder="1" applyFont="1">
      <alignment horizontal="center" shrinkToFit="0" vertical="center" wrapText="1"/>
    </xf>
    <xf borderId="30" fillId="3" fontId="23" numFmtId="0" xfId="0" applyAlignment="1" applyBorder="1" applyFont="1">
      <alignment horizontal="center" shrinkToFit="0" vertical="center" wrapText="1"/>
    </xf>
    <xf borderId="2" fillId="2" fontId="18" numFmtId="0" xfId="0" applyAlignment="1" applyBorder="1" applyFont="1">
      <alignment horizontal="center" vertical="center"/>
    </xf>
    <xf borderId="5" fillId="3" fontId="24" numFmtId="0" xfId="0" applyAlignment="1" applyBorder="1" applyFont="1">
      <alignment vertical="center"/>
    </xf>
    <xf borderId="5" fillId="3" fontId="3" numFmtId="0" xfId="0" applyAlignment="1" applyBorder="1" applyFont="1">
      <alignment shrinkToFit="0" vertical="center" wrapText="1"/>
    </xf>
    <xf borderId="29" fillId="4" fontId="13" numFmtId="0" xfId="0" applyAlignment="1" applyBorder="1" applyFont="1">
      <alignment horizontal="left" shrinkToFit="0" vertical="center" wrapText="1"/>
    </xf>
    <xf borderId="47" fillId="0" fontId="7" numFmtId="0" xfId="0" applyAlignment="1" applyBorder="1" applyFont="1">
      <alignment horizontal="left" shrinkToFit="0" vertical="center" wrapText="1"/>
    </xf>
    <xf borderId="5" fillId="3" fontId="3" numFmtId="0" xfId="0" applyBorder="1" applyFont="1"/>
    <xf borderId="7" fillId="4" fontId="13" numFmtId="0" xfId="0" applyAlignment="1" applyBorder="1" applyFont="1">
      <alignment shrinkToFit="0" vertical="center" wrapText="1"/>
    </xf>
    <xf borderId="47" fillId="0" fontId="3" numFmtId="0" xfId="0" applyAlignment="1" applyBorder="1" applyFont="1">
      <alignment shrinkToFit="0" vertical="top" wrapText="1"/>
    </xf>
    <xf borderId="48" fillId="4" fontId="25" numFmtId="0" xfId="0" applyAlignment="1" applyBorder="1" applyFont="1">
      <alignment shrinkToFit="0" wrapText="1"/>
    </xf>
    <xf borderId="38" fillId="0" fontId="7" numFmtId="0" xfId="0" applyBorder="1" applyFont="1"/>
    <xf borderId="47" fillId="0" fontId="8" numFmtId="0" xfId="0" applyAlignment="1" applyBorder="1" applyFont="1">
      <alignment shrinkToFit="0" vertical="top" wrapText="1"/>
    </xf>
    <xf borderId="36" fillId="0" fontId="7" numFmtId="0" xfId="0" applyBorder="1" applyFont="1"/>
    <xf borderId="47" fillId="0" fontId="8" numFmtId="0" xfId="0" applyAlignment="1" applyBorder="1" applyFont="1">
      <alignment vertical="top"/>
    </xf>
    <xf borderId="5" fillId="3" fontId="8" numFmtId="0" xfId="0" applyAlignment="1" applyBorder="1" applyFont="1">
      <alignment horizontal="left" vertical="center"/>
    </xf>
    <xf borderId="49" fillId="4" fontId="13" numFmtId="0" xfId="0" applyAlignment="1" applyBorder="1" applyFont="1">
      <alignment shrinkToFit="0" vertical="center" wrapText="1"/>
    </xf>
    <xf borderId="7" fillId="0" fontId="3" numFmtId="0" xfId="0" applyAlignment="1" applyBorder="1" applyFont="1">
      <alignment shrinkToFit="0" vertical="top" wrapText="1"/>
    </xf>
    <xf borderId="9" fillId="3" fontId="8" numFmtId="0" xfId="0" applyAlignment="1" applyBorder="1" applyFont="1">
      <alignment horizontal="center" shrinkToFit="0" vertical="center" wrapText="1"/>
    </xf>
    <xf borderId="2" fillId="2" fontId="18" numFmtId="0" xfId="0" applyAlignment="1" applyBorder="1" applyFont="1">
      <alignment horizontal="center" shrinkToFit="0" vertical="center" wrapText="1"/>
    </xf>
    <xf borderId="7" fillId="4" fontId="13" numFmtId="0" xfId="0" applyAlignment="1" applyBorder="1" applyFont="1">
      <alignment horizontal="left" shrinkToFit="0" vertical="center" wrapText="1"/>
    </xf>
    <xf borderId="7" fillId="0" fontId="5" numFmtId="0" xfId="0" applyAlignment="1" applyBorder="1" applyFont="1">
      <alignment shrinkToFit="0" vertical="center" wrapText="1"/>
    </xf>
    <xf borderId="9" fillId="3" fontId="3" numFmtId="0" xfId="0" applyAlignment="1" applyBorder="1" applyFont="1">
      <alignment horizontal="center" shrinkToFit="0" vertical="center" wrapText="1"/>
    </xf>
    <xf borderId="7" fillId="0" fontId="5" numFmtId="0" xfId="0" applyAlignment="1" applyBorder="1" applyFont="1">
      <alignment shrinkToFit="0" vertical="top" wrapText="1"/>
    </xf>
    <xf borderId="7" fillId="0" fontId="15" numFmtId="0" xfId="0" applyAlignment="1" applyBorder="1" applyFont="1">
      <alignment shrinkToFit="0" vertical="top" wrapText="1"/>
    </xf>
    <xf borderId="0" fillId="0" fontId="7" numFmtId="0" xfId="0" applyFont="1"/>
    <xf borderId="0" fillId="0" fontId="8" numFmtId="0" xfId="0" applyFont="1"/>
    <xf borderId="17" fillId="5" fontId="5" numFmtId="0" xfId="0" applyAlignment="1" applyBorder="1" applyFont="1">
      <alignment shrinkToFit="0" vertical="center" wrapText="1"/>
    </xf>
    <xf quotePrefix="1" borderId="7" fillId="5" fontId="4" numFmtId="0" xfId="0" applyAlignment="1" applyBorder="1" applyFont="1">
      <alignment horizontal="center" shrinkToFit="0" vertical="center" wrapText="1"/>
    </xf>
    <xf borderId="7" fillId="5" fontId="4"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42" fillId="3" fontId="5" numFmtId="0" xfId="0" applyAlignment="1" applyBorder="1" applyFont="1">
      <alignment shrinkToFit="0" vertical="center" wrapText="1"/>
    </xf>
    <xf borderId="49" fillId="0" fontId="26" numFmtId="0" xfId="0" applyAlignment="1" applyBorder="1" applyFont="1">
      <alignment horizontal="center" shrinkToFit="0" vertical="center" wrapText="1"/>
    </xf>
    <xf borderId="49" fillId="0" fontId="26" numFmtId="1" xfId="0" applyAlignment="1" applyBorder="1" applyFont="1" applyNumberFormat="1">
      <alignment horizontal="center" shrinkToFit="0" vertical="center" wrapText="1"/>
    </xf>
    <xf borderId="0" fillId="0" fontId="26" numFmtId="0" xfId="0" applyFont="1"/>
    <xf borderId="17" fillId="9" fontId="5" numFmtId="0" xfId="0" applyAlignment="1" applyBorder="1" applyFill="1" applyFont="1">
      <alignment shrinkToFit="0" vertical="center" wrapText="1"/>
    </xf>
    <xf borderId="34" fillId="0" fontId="8" numFmtId="0" xfId="0" applyAlignment="1" applyBorder="1" applyFont="1">
      <alignment horizontal="left" shrinkToFit="0" vertical="center" wrapText="1"/>
    </xf>
    <xf borderId="0" fillId="0" fontId="5" numFmtId="0" xfId="0" applyAlignment="1" applyFont="1">
      <alignment horizontal="center" shrinkToFit="0" vertical="center" wrapText="1"/>
    </xf>
    <xf borderId="42" fillId="4" fontId="13" numFmtId="0" xfId="0" applyAlignment="1" applyBorder="1" applyFont="1">
      <alignment shrinkToFit="0" vertical="center" wrapText="1"/>
    </xf>
    <xf borderId="7" fillId="10" fontId="26" numFmtId="0" xfId="0" applyAlignment="1" applyBorder="1" applyFill="1" applyFont="1">
      <alignment horizontal="center" shrinkToFit="0" vertical="center" wrapText="1"/>
    </xf>
    <xf borderId="7" fillId="0" fontId="8" numFmtId="0" xfId="0" applyAlignment="1" applyBorder="1" applyFont="1">
      <alignment horizontal="center" shrinkToFit="0" vertical="center" wrapText="1"/>
    </xf>
    <xf borderId="7" fillId="10" fontId="26" numFmtId="1" xfId="0" applyAlignment="1" applyBorder="1" applyFont="1" applyNumberFormat="1">
      <alignment horizontal="center" shrinkToFit="0" vertical="center" wrapText="1"/>
    </xf>
    <xf borderId="36" fillId="0" fontId="5" numFmtId="0" xfId="0" applyAlignment="1" applyBorder="1" applyFont="1">
      <alignment horizontal="center" shrinkToFit="0" vertical="center" wrapText="1"/>
    </xf>
    <xf borderId="48" fillId="10" fontId="26" numFmtId="0" xfId="0" applyAlignment="1" applyBorder="1" applyFont="1">
      <alignment horizontal="center" shrinkToFit="0" vertical="center" wrapText="1"/>
    </xf>
    <xf borderId="36" fillId="0" fontId="8" numFmtId="0" xfId="0" applyAlignment="1" applyBorder="1" applyFont="1">
      <alignment horizontal="center" shrinkToFit="0" vertical="center" wrapText="1"/>
    </xf>
    <xf borderId="48" fillId="10" fontId="26" numFmtId="1" xfId="0" applyAlignment="1" applyBorder="1" applyFont="1" applyNumberFormat="1">
      <alignment horizontal="center" shrinkToFit="0" vertical="center" wrapText="1"/>
    </xf>
    <xf borderId="42" fillId="3" fontId="4" numFmtId="0" xfId="0" applyAlignment="1" applyBorder="1" applyFont="1">
      <alignment shrinkToFit="0" vertical="center" wrapText="1"/>
    </xf>
    <xf borderId="49" fillId="3" fontId="4" numFmtId="0" xfId="0" applyAlignment="1" applyBorder="1" applyFont="1">
      <alignment horizontal="center" shrinkToFit="0" vertical="center" wrapText="1"/>
    </xf>
    <xf borderId="49" fillId="10" fontId="27" numFmtId="0" xfId="0" applyAlignment="1" applyBorder="1" applyFont="1">
      <alignment horizontal="center" shrinkToFit="0" vertical="center" wrapText="1"/>
    </xf>
    <xf borderId="49" fillId="10" fontId="27" numFmtId="1"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50" fillId="4" fontId="13" numFmtId="0" xfId="0" applyAlignment="1" applyBorder="1" applyFont="1">
      <alignment horizontal="center" shrinkToFit="0" vertical="center" wrapText="1"/>
    </xf>
    <xf borderId="51" fillId="0" fontId="12" numFmtId="0" xfId="0" applyBorder="1" applyFont="1"/>
    <xf borderId="52" fillId="0" fontId="12" numFmtId="0" xfId="0" applyBorder="1" applyFont="1"/>
    <xf borderId="47" fillId="0" fontId="12" numFmtId="0" xfId="0" applyBorder="1" applyFont="1"/>
    <xf borderId="53" fillId="0" fontId="12" numFmtId="0" xfId="0" applyBorder="1" applyFont="1"/>
    <xf borderId="17" fillId="8" fontId="21" numFmtId="0" xfId="0" applyAlignment="1" applyBorder="1" applyFont="1">
      <alignment shrinkToFit="0" vertical="center" wrapText="1"/>
    </xf>
    <xf borderId="54" fillId="8" fontId="21" numFmtId="0" xfId="0" applyAlignment="1" applyBorder="1" applyFont="1">
      <alignment shrinkToFit="0" vertical="center" wrapText="1"/>
    </xf>
    <xf borderId="49" fillId="0" fontId="27" numFmtId="1" xfId="0" applyAlignment="1" applyBorder="1" applyFont="1" applyNumberFormat="1">
      <alignment horizontal="center" shrinkToFit="0" vertical="center" wrapText="1"/>
    </xf>
    <xf borderId="55" fillId="3" fontId="5" numFmtId="0" xfId="0" applyAlignment="1" applyBorder="1" applyFont="1">
      <alignment horizontal="center" shrinkToFit="0" vertical="center" wrapText="1"/>
    </xf>
    <xf borderId="31" fillId="0" fontId="27" numFmtId="1"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98.13"/>
    <col customWidth="1" min="3" max="3" width="2.5"/>
    <col customWidth="1" min="4" max="26" width="8.0"/>
  </cols>
  <sheetData>
    <row r="1" ht="35.25" customHeight="1">
      <c r="A1" s="1"/>
      <c r="B1" s="2" t="s">
        <v>0</v>
      </c>
      <c r="C1" s="3"/>
    </row>
    <row r="2" ht="22.5" customHeight="1">
      <c r="A2" s="4"/>
      <c r="B2" s="5" t="s">
        <v>1</v>
      </c>
      <c r="C2" s="6"/>
    </row>
    <row r="3">
      <c r="A3" s="4"/>
      <c r="B3" s="7"/>
      <c r="C3" s="6"/>
    </row>
    <row r="4" ht="21.75" customHeight="1">
      <c r="A4" s="8"/>
      <c r="B4" s="9" t="s">
        <v>2</v>
      </c>
      <c r="C4" s="10"/>
    </row>
    <row r="5" ht="5.25" customHeight="1">
      <c r="A5" s="8"/>
      <c r="B5" s="11"/>
      <c r="C5" s="10"/>
    </row>
    <row r="6" ht="25.5" customHeight="1">
      <c r="A6" s="8"/>
      <c r="B6" s="12" t="s">
        <v>3</v>
      </c>
      <c r="C6" s="10"/>
    </row>
    <row r="7" ht="30.0" customHeight="1">
      <c r="A7" s="8"/>
      <c r="B7" s="13" t="s">
        <v>4</v>
      </c>
      <c r="C7" s="10"/>
    </row>
    <row r="8">
      <c r="A8" s="8"/>
      <c r="B8" s="14" t="s">
        <v>5</v>
      </c>
      <c r="C8" s="10"/>
    </row>
    <row r="9" ht="35.25" customHeight="1">
      <c r="A9" s="15"/>
      <c r="B9" s="16"/>
      <c r="C9" s="10"/>
    </row>
    <row r="10">
      <c r="A10" s="15"/>
      <c r="B10" s="17"/>
      <c r="C10" s="10"/>
    </row>
    <row r="11">
      <c r="A11" s="8"/>
      <c r="B11" s="14" t="s">
        <v>6</v>
      </c>
      <c r="C11" s="10"/>
    </row>
    <row r="12" ht="36.75" customHeight="1">
      <c r="A12" s="15"/>
      <c r="B12" s="16"/>
      <c r="C12" s="10"/>
    </row>
    <row r="13">
      <c r="A13" s="15"/>
      <c r="B13" s="17"/>
      <c r="C13" s="10"/>
    </row>
    <row r="14">
      <c r="A14" s="8"/>
      <c r="B14" s="14" t="s">
        <v>7</v>
      </c>
      <c r="C14" s="10"/>
    </row>
    <row r="15" ht="37.5" customHeight="1">
      <c r="A15" s="15"/>
      <c r="B15" s="16"/>
      <c r="C15" s="10"/>
    </row>
    <row r="16">
      <c r="A16" s="15"/>
      <c r="B16" s="17"/>
      <c r="C16" s="10"/>
    </row>
    <row r="17">
      <c r="A17" s="8"/>
      <c r="B17" s="14" t="s">
        <v>8</v>
      </c>
      <c r="C17" s="10"/>
    </row>
    <row r="18" ht="37.5" customHeight="1">
      <c r="A18" s="15"/>
      <c r="B18" s="16"/>
      <c r="C18" s="10"/>
    </row>
    <row r="19" ht="51.75" customHeight="1">
      <c r="A19" s="8"/>
      <c r="B19" s="18" t="s">
        <v>9</v>
      </c>
      <c r="C19" s="10"/>
    </row>
    <row r="20" ht="50.25" customHeight="1">
      <c r="A20" s="19"/>
      <c r="B20" s="20" t="s">
        <v>10</v>
      </c>
      <c r="C20" s="10"/>
    </row>
    <row r="21" ht="32.25" customHeight="1">
      <c r="A21" s="19"/>
      <c r="B21" s="21" t="s">
        <v>11</v>
      </c>
      <c r="C21" s="10"/>
    </row>
    <row r="22" ht="25.5" customHeight="1">
      <c r="A22" s="22"/>
      <c r="B22" s="23" t="s">
        <v>12</v>
      </c>
      <c r="C22" s="24"/>
    </row>
    <row r="23" ht="15.75" customHeight="1">
      <c r="A23" s="25"/>
      <c r="B23" s="25"/>
    </row>
    <row r="24" ht="15.75" customHeight="1">
      <c r="A24" s="25"/>
      <c r="B24" s="25"/>
    </row>
    <row r="25" ht="15.75" customHeight="1">
      <c r="A25" s="25"/>
      <c r="B25" s="25"/>
    </row>
    <row r="26" ht="15.75" customHeight="1">
      <c r="A26" s="25"/>
      <c r="B26" s="25"/>
    </row>
    <row r="27" ht="15.75" customHeight="1">
      <c r="A27" s="25"/>
      <c r="B27" s="25"/>
    </row>
    <row r="28" ht="15.75" customHeight="1">
      <c r="A28" s="26"/>
      <c r="B28" s="25"/>
    </row>
    <row r="29" ht="15.75" customHeight="1">
      <c r="A29" s="26"/>
    </row>
    <row r="30" ht="15.75" customHeight="1">
      <c r="A30" s="26"/>
    </row>
    <row r="31" ht="15.75" customHeight="1">
      <c r="A31" s="26"/>
    </row>
    <row r="32" ht="15.75" customHeight="1">
      <c r="A32" s="26"/>
    </row>
    <row r="33" ht="15.75" customHeight="1">
      <c r="A33" s="26"/>
    </row>
    <row r="34" ht="15.75" customHeight="1">
      <c r="A34" s="26"/>
    </row>
    <row r="35" ht="15.75" customHeight="1">
      <c r="A35" s="26"/>
    </row>
    <row r="36" ht="15.75" customHeight="1">
      <c r="A36" s="26"/>
    </row>
    <row r="37" ht="15.75" customHeight="1">
      <c r="A37" s="26"/>
    </row>
    <row r="38" ht="15.75" customHeight="1">
      <c r="A38" s="26"/>
    </row>
    <row r="39" ht="15.75" customHeight="1">
      <c r="A39" s="26"/>
    </row>
    <row r="40" ht="15.75" customHeight="1">
      <c r="A40" s="26"/>
    </row>
    <row r="41" ht="15.75" customHeight="1">
      <c r="A41" s="26"/>
    </row>
    <row r="42" ht="15.75" customHeight="1">
      <c r="A42" s="26"/>
    </row>
    <row r="43" ht="15.75" customHeight="1">
      <c r="A43" s="26"/>
    </row>
    <row r="44" ht="15.75" customHeight="1">
      <c r="A44" s="26"/>
    </row>
    <row r="45" ht="15.75" customHeight="1">
      <c r="A45" s="26"/>
    </row>
    <row r="46" ht="15.75" customHeight="1">
      <c r="A46" s="26"/>
    </row>
    <row r="47" ht="15.75" customHeight="1">
      <c r="A47" s="26"/>
    </row>
    <row r="48" ht="15.75" customHeight="1">
      <c r="A48" s="26"/>
    </row>
    <row r="49" ht="15.75" customHeight="1">
      <c r="A49" s="26"/>
    </row>
    <row r="50" ht="15.75" customHeight="1">
      <c r="A50" s="26"/>
    </row>
    <row r="51" ht="15.75" customHeight="1">
      <c r="A51" s="26"/>
    </row>
    <row r="52" ht="15.75" customHeight="1">
      <c r="A52" s="26"/>
    </row>
    <row r="53" ht="15.75" customHeight="1">
      <c r="A53" s="26"/>
    </row>
    <row r="54" ht="15.75" customHeight="1">
      <c r="A54" s="26"/>
    </row>
    <row r="55" ht="15.75" customHeight="1">
      <c r="A55" s="26"/>
    </row>
    <row r="56" ht="15.75" customHeight="1">
      <c r="A56" s="26"/>
    </row>
    <row r="57" ht="15.75" customHeight="1">
      <c r="A57" s="26"/>
    </row>
    <row r="58" ht="15.75" customHeight="1">
      <c r="A58" s="26"/>
    </row>
    <row r="59" ht="15.75" customHeight="1">
      <c r="A59" s="26"/>
    </row>
    <row r="60" ht="15.75" customHeight="1">
      <c r="A60" s="26"/>
    </row>
    <row r="61" ht="15.75" customHeight="1">
      <c r="A61" s="26"/>
    </row>
    <row r="62" ht="15.75" customHeight="1">
      <c r="A62" s="26"/>
    </row>
    <row r="63" ht="15.75" customHeight="1">
      <c r="A63" s="26"/>
    </row>
    <row r="64" ht="15.75" customHeight="1">
      <c r="A64" s="26"/>
    </row>
    <row r="65" ht="15.75" customHeight="1">
      <c r="A65" s="26"/>
    </row>
    <row r="66" ht="15.75" customHeight="1">
      <c r="A66" s="26"/>
    </row>
    <row r="67" ht="15.75" customHeight="1">
      <c r="A67" s="26"/>
    </row>
    <row r="68" ht="15.75" customHeight="1">
      <c r="A68" s="26"/>
    </row>
    <row r="69" ht="15.75" customHeight="1">
      <c r="A69" s="26"/>
    </row>
    <row r="70" ht="15.75" customHeight="1">
      <c r="A70" s="26"/>
    </row>
    <row r="71" ht="15.75" customHeight="1">
      <c r="A71" s="26"/>
    </row>
    <row r="72" ht="15.75" customHeight="1">
      <c r="A72" s="26"/>
    </row>
    <row r="73" ht="15.75" customHeight="1">
      <c r="A73" s="26"/>
    </row>
    <row r="74" ht="15.75" customHeight="1">
      <c r="A74" s="26"/>
    </row>
    <row r="75" ht="15.75" customHeight="1">
      <c r="A75" s="26"/>
    </row>
    <row r="76" ht="15.75" customHeight="1">
      <c r="A76" s="26"/>
    </row>
    <row r="77" ht="15.75" customHeight="1">
      <c r="A77" s="26"/>
    </row>
    <row r="78" ht="15.75" customHeight="1">
      <c r="A78" s="26"/>
    </row>
    <row r="79" ht="15.75" customHeight="1">
      <c r="A79" s="26"/>
    </row>
    <row r="80" ht="15.75" customHeight="1">
      <c r="A80" s="26"/>
    </row>
    <row r="81" ht="15.75" customHeight="1">
      <c r="A81" s="26"/>
    </row>
    <row r="82" ht="15.75" customHeight="1">
      <c r="A82" s="26"/>
    </row>
    <row r="83" ht="15.75" customHeight="1">
      <c r="A83" s="26"/>
    </row>
    <row r="84" ht="15.75" customHeight="1">
      <c r="A84" s="26"/>
    </row>
    <row r="85" ht="15.75" customHeight="1">
      <c r="A85" s="26"/>
    </row>
    <row r="86" ht="15.75" customHeight="1">
      <c r="A86" s="26"/>
    </row>
    <row r="87" ht="15.75" customHeight="1">
      <c r="A87" s="26"/>
    </row>
    <row r="88" ht="15.75" customHeight="1">
      <c r="A88" s="26"/>
    </row>
    <row r="89" ht="15.75" customHeight="1">
      <c r="A89" s="26"/>
    </row>
    <row r="90" ht="15.75" customHeight="1">
      <c r="A90" s="26"/>
    </row>
    <row r="91" ht="15.75" customHeight="1">
      <c r="A91" s="26"/>
    </row>
    <row r="92" ht="15.75" customHeight="1">
      <c r="A92" s="26"/>
    </row>
    <row r="93" ht="15.75" customHeight="1">
      <c r="A93" s="26"/>
    </row>
    <row r="94" ht="15.75" customHeight="1">
      <c r="A94" s="26"/>
    </row>
    <row r="95" ht="15.75" customHeight="1">
      <c r="A95" s="26"/>
    </row>
    <row r="96" ht="15.75" customHeight="1">
      <c r="A96" s="26"/>
    </row>
    <row r="97" ht="15.75" customHeight="1">
      <c r="A97" s="26"/>
    </row>
    <row r="98" ht="15.75" customHeight="1">
      <c r="A98" s="26"/>
    </row>
    <row r="99" ht="15.75" customHeight="1">
      <c r="A99" s="26"/>
    </row>
    <row r="100" ht="15.75" customHeight="1">
      <c r="A100" s="26"/>
    </row>
    <row r="101" ht="15.75" customHeight="1">
      <c r="A101" s="26"/>
    </row>
    <row r="102" ht="15.75" customHeight="1">
      <c r="A102" s="26"/>
    </row>
    <row r="103" ht="15.75" customHeight="1">
      <c r="A103" s="26"/>
    </row>
    <row r="104" ht="15.75" customHeight="1">
      <c r="A104" s="26"/>
    </row>
    <row r="105" ht="15.75" customHeight="1">
      <c r="A105" s="26"/>
    </row>
    <row r="106" ht="15.75" customHeight="1">
      <c r="A106" s="26"/>
    </row>
    <row r="107" ht="15.75" customHeight="1">
      <c r="A107" s="26"/>
    </row>
    <row r="108" ht="15.75" customHeight="1">
      <c r="A108" s="26"/>
    </row>
    <row r="109" ht="15.75" customHeight="1">
      <c r="A109" s="26"/>
    </row>
    <row r="110" ht="15.75" customHeight="1">
      <c r="A110" s="26"/>
    </row>
    <row r="111" ht="15.75" customHeight="1">
      <c r="A111" s="26"/>
    </row>
    <row r="112" ht="15.75" customHeight="1">
      <c r="A112" s="26"/>
    </row>
    <row r="113" ht="15.75" customHeight="1">
      <c r="A113" s="26"/>
    </row>
    <row r="114" ht="15.75" customHeight="1">
      <c r="A114" s="26"/>
    </row>
    <row r="115" ht="15.75" customHeight="1">
      <c r="A115" s="26"/>
    </row>
    <row r="116" ht="15.75" customHeight="1">
      <c r="A116" s="26"/>
    </row>
    <row r="117" ht="15.75" customHeight="1">
      <c r="A117" s="26"/>
    </row>
    <row r="118" ht="15.75" customHeight="1">
      <c r="A118" s="26"/>
    </row>
    <row r="119" ht="15.75" customHeight="1">
      <c r="A119" s="26"/>
    </row>
    <row r="120" ht="15.75" customHeight="1">
      <c r="A120" s="26"/>
    </row>
    <row r="121" ht="15.75" customHeight="1">
      <c r="A121" s="26"/>
    </row>
    <row r="122" ht="15.75" customHeight="1">
      <c r="A122" s="26"/>
    </row>
    <row r="123" ht="15.75" customHeight="1">
      <c r="A123" s="26"/>
    </row>
    <row r="124" ht="15.75" customHeight="1">
      <c r="A124" s="26"/>
    </row>
    <row r="125" ht="15.75" customHeight="1">
      <c r="A125" s="26"/>
    </row>
    <row r="126" ht="15.75" customHeight="1">
      <c r="A126" s="26"/>
    </row>
    <row r="127" ht="15.75" customHeight="1">
      <c r="A127" s="26"/>
    </row>
    <row r="128" ht="15.75" customHeight="1">
      <c r="A128" s="26"/>
    </row>
    <row r="129" ht="15.75" customHeight="1">
      <c r="A129" s="26"/>
    </row>
    <row r="130" ht="15.75" customHeight="1">
      <c r="A130" s="26"/>
    </row>
    <row r="131" ht="15.75" customHeight="1">
      <c r="A131" s="26"/>
    </row>
    <row r="132" ht="15.75" customHeight="1">
      <c r="A132" s="26"/>
    </row>
    <row r="133" ht="15.75" customHeight="1">
      <c r="A133" s="26"/>
    </row>
    <row r="134" ht="15.75" customHeight="1">
      <c r="A134" s="26"/>
    </row>
    <row r="135" ht="15.75" customHeight="1">
      <c r="A135" s="26"/>
    </row>
    <row r="136" ht="15.75" customHeight="1">
      <c r="A136" s="26"/>
    </row>
    <row r="137" ht="15.75" customHeight="1">
      <c r="A137" s="26"/>
    </row>
    <row r="138" ht="15.75" customHeight="1">
      <c r="A138" s="26"/>
    </row>
    <row r="139" ht="15.75" customHeight="1">
      <c r="A139" s="26"/>
    </row>
    <row r="140" ht="15.75" customHeight="1">
      <c r="A140" s="26"/>
    </row>
    <row r="141" ht="15.75" customHeight="1">
      <c r="A141" s="26"/>
    </row>
    <row r="142" ht="15.75" customHeight="1">
      <c r="A142" s="26"/>
    </row>
    <row r="143" ht="15.75" customHeight="1">
      <c r="A143" s="26"/>
    </row>
    <row r="144" ht="15.75" customHeight="1">
      <c r="A144" s="26"/>
    </row>
    <row r="145" ht="15.75" customHeight="1">
      <c r="A145" s="26"/>
    </row>
    <row r="146" ht="15.75" customHeight="1">
      <c r="A146" s="26"/>
    </row>
    <row r="147" ht="15.75" customHeight="1">
      <c r="A147" s="26"/>
    </row>
    <row r="148" ht="15.75" customHeight="1">
      <c r="A148" s="26"/>
    </row>
    <row r="149" ht="15.75" customHeight="1">
      <c r="A149" s="26"/>
    </row>
    <row r="150" ht="15.75" customHeight="1">
      <c r="A150" s="26"/>
    </row>
    <row r="151" ht="15.75" customHeight="1">
      <c r="A151" s="26"/>
    </row>
    <row r="152" ht="15.75" customHeight="1">
      <c r="A152" s="26"/>
    </row>
    <row r="153" ht="15.75" customHeight="1">
      <c r="A153" s="26"/>
    </row>
    <row r="154" ht="15.75" customHeight="1">
      <c r="A154" s="26"/>
    </row>
    <row r="155" ht="15.75" customHeight="1">
      <c r="A155" s="26"/>
    </row>
    <row r="156" ht="15.75" customHeight="1">
      <c r="A156" s="26"/>
    </row>
    <row r="157" ht="15.75" customHeight="1">
      <c r="A157" s="26"/>
    </row>
    <row r="158" ht="15.75" customHeight="1">
      <c r="A158" s="26"/>
    </row>
    <row r="159" ht="15.75" customHeight="1">
      <c r="A159" s="26"/>
    </row>
    <row r="160" ht="15.75" customHeight="1">
      <c r="A160" s="26"/>
    </row>
    <row r="161" ht="15.75" customHeight="1">
      <c r="A161" s="26"/>
    </row>
    <row r="162" ht="15.75" customHeight="1">
      <c r="A162" s="26"/>
    </row>
    <row r="163" ht="15.75" customHeight="1">
      <c r="A163" s="26"/>
    </row>
    <row r="164" ht="15.75" customHeight="1">
      <c r="A164" s="26"/>
    </row>
    <row r="165" ht="15.75" customHeight="1">
      <c r="A165" s="26"/>
    </row>
    <row r="166" ht="15.75" customHeight="1">
      <c r="A166" s="26"/>
    </row>
    <row r="167" ht="15.75" customHeight="1">
      <c r="A167" s="26"/>
    </row>
    <row r="168" ht="15.75" customHeight="1">
      <c r="A168" s="26"/>
    </row>
    <row r="169" ht="15.75" customHeight="1">
      <c r="A169" s="26"/>
    </row>
    <row r="170" ht="15.75" customHeight="1">
      <c r="A170" s="26"/>
    </row>
    <row r="171" ht="15.75" customHeight="1">
      <c r="A171" s="26"/>
    </row>
    <row r="172" ht="15.75" customHeight="1">
      <c r="A172" s="26"/>
    </row>
    <row r="173" ht="15.75" customHeight="1">
      <c r="A173" s="26"/>
    </row>
    <row r="174" ht="15.75" customHeight="1">
      <c r="A174" s="26"/>
    </row>
    <row r="175" ht="15.75" customHeight="1">
      <c r="A175" s="26"/>
    </row>
    <row r="176" ht="15.75" customHeight="1">
      <c r="A176" s="26"/>
    </row>
    <row r="177" ht="15.75" customHeight="1">
      <c r="A177" s="26"/>
    </row>
    <row r="178" ht="15.75" customHeight="1">
      <c r="A178" s="26"/>
    </row>
    <row r="179" ht="15.75" customHeight="1">
      <c r="A179" s="26"/>
    </row>
    <row r="180" ht="15.75" customHeight="1">
      <c r="A180" s="26"/>
    </row>
    <row r="181" ht="15.75" customHeight="1">
      <c r="A181" s="26"/>
    </row>
    <row r="182" ht="15.75" customHeight="1">
      <c r="A182" s="26"/>
    </row>
    <row r="183" ht="15.75" customHeight="1">
      <c r="A183" s="26"/>
    </row>
    <row r="184" ht="15.75" customHeight="1">
      <c r="A184" s="26"/>
    </row>
    <row r="185" ht="15.75" customHeight="1">
      <c r="A185" s="26"/>
    </row>
    <row r="186" ht="15.75" customHeight="1">
      <c r="A186" s="26"/>
    </row>
    <row r="187" ht="15.75" customHeight="1">
      <c r="A187" s="26"/>
    </row>
    <row r="188" ht="15.75" customHeight="1">
      <c r="A188" s="26"/>
    </row>
    <row r="189" ht="15.75" customHeight="1">
      <c r="A189" s="26"/>
    </row>
    <row r="190" ht="15.75" customHeight="1">
      <c r="A190" s="26"/>
    </row>
    <row r="191" ht="15.75" customHeight="1">
      <c r="A191" s="26"/>
    </row>
    <row r="192" ht="15.75" customHeight="1">
      <c r="A192" s="26"/>
    </row>
    <row r="193" ht="15.75" customHeight="1">
      <c r="A193" s="26"/>
    </row>
    <row r="194" ht="15.75" customHeight="1">
      <c r="A194" s="26"/>
    </row>
    <row r="195" ht="15.75" customHeight="1">
      <c r="A195" s="26"/>
    </row>
    <row r="196" ht="15.75" customHeight="1">
      <c r="A196" s="26"/>
    </row>
    <row r="197" ht="15.75" customHeight="1">
      <c r="A197" s="26"/>
    </row>
    <row r="198" ht="15.75" customHeight="1">
      <c r="A198" s="26"/>
    </row>
    <row r="199" ht="15.75" customHeight="1">
      <c r="A199" s="26"/>
    </row>
    <row r="200" ht="15.75" customHeight="1">
      <c r="A200" s="26"/>
    </row>
    <row r="201" ht="15.75" customHeight="1">
      <c r="A201" s="26"/>
    </row>
    <row r="202" ht="15.75" customHeight="1">
      <c r="A202" s="26"/>
    </row>
    <row r="203" ht="15.75" customHeight="1">
      <c r="A203" s="26"/>
    </row>
    <row r="204" ht="15.75" customHeight="1">
      <c r="A204" s="26"/>
    </row>
    <row r="205" ht="15.75" customHeight="1">
      <c r="A205" s="26"/>
    </row>
    <row r="206" ht="15.75" customHeight="1">
      <c r="A206" s="26"/>
    </row>
    <row r="207" ht="15.75" customHeight="1">
      <c r="A207" s="26"/>
    </row>
    <row r="208" ht="15.75" customHeight="1">
      <c r="A208" s="26"/>
    </row>
    <row r="209" ht="15.75" customHeight="1">
      <c r="A209" s="26"/>
    </row>
    <row r="210" ht="15.75" customHeight="1">
      <c r="A210" s="26"/>
    </row>
    <row r="211" ht="15.75" customHeight="1">
      <c r="A211" s="26"/>
    </row>
    <row r="212" ht="15.75" customHeight="1">
      <c r="A212" s="26"/>
    </row>
    <row r="213" ht="15.75" customHeight="1">
      <c r="A213" s="26"/>
    </row>
    <row r="214" ht="15.75" customHeight="1">
      <c r="A214" s="26"/>
    </row>
    <row r="215" ht="15.75" customHeight="1">
      <c r="A215" s="26"/>
    </row>
    <row r="216" ht="15.75" customHeight="1">
      <c r="A216" s="26"/>
    </row>
    <row r="217" ht="15.75" customHeight="1">
      <c r="A217" s="26"/>
    </row>
    <row r="218" ht="15.75" customHeight="1">
      <c r="A218" s="26"/>
    </row>
    <row r="219" ht="15.75" customHeight="1">
      <c r="A219" s="26"/>
    </row>
    <row r="220" ht="15.75" customHeight="1">
      <c r="A220" s="26"/>
    </row>
    <row r="221" ht="15.75" customHeight="1">
      <c r="A221" s="26"/>
    </row>
    <row r="222" ht="15.75" customHeight="1">
      <c r="A222" s="26"/>
    </row>
    <row r="223" ht="15.75" customHeight="1">
      <c r="A223" s="26"/>
    </row>
    <row r="224" ht="15.75" customHeight="1">
      <c r="A224" s="26"/>
    </row>
    <row r="225" ht="15.75" customHeight="1">
      <c r="A225" s="26"/>
    </row>
    <row r="226" ht="15.75" customHeight="1">
      <c r="A226" s="26"/>
    </row>
    <row r="227" ht="15.75" customHeight="1">
      <c r="A227" s="26"/>
    </row>
    <row r="228" ht="15.75" customHeight="1">
      <c r="A228" s="26"/>
    </row>
    <row r="229" ht="15.75" customHeight="1">
      <c r="A229" s="26"/>
    </row>
    <row r="230" ht="15.75" customHeight="1">
      <c r="A230" s="26"/>
    </row>
    <row r="231" ht="15.75" customHeight="1">
      <c r="A231" s="26"/>
    </row>
    <row r="232" ht="15.75" customHeight="1">
      <c r="A232" s="26"/>
    </row>
    <row r="233" ht="15.75" customHeight="1">
      <c r="A233" s="26"/>
    </row>
    <row r="234" ht="15.75" customHeight="1">
      <c r="A234" s="26"/>
    </row>
    <row r="235" ht="15.75" customHeight="1">
      <c r="A235" s="26"/>
    </row>
    <row r="236" ht="15.75" customHeight="1">
      <c r="A236" s="26"/>
    </row>
    <row r="237" ht="15.75" customHeight="1">
      <c r="A237" s="26"/>
    </row>
    <row r="238" ht="15.75" customHeight="1">
      <c r="A238" s="26"/>
    </row>
    <row r="239" ht="15.75" customHeight="1">
      <c r="A239" s="26"/>
    </row>
    <row r="240" ht="15.75" customHeight="1">
      <c r="A240" s="26"/>
    </row>
    <row r="241" ht="15.75" customHeight="1">
      <c r="A241" s="26"/>
    </row>
    <row r="242" ht="15.75" customHeight="1">
      <c r="A242" s="26"/>
    </row>
    <row r="243" ht="15.75" customHeight="1">
      <c r="A243" s="26"/>
    </row>
    <row r="244" ht="15.75" customHeight="1">
      <c r="A244" s="26"/>
    </row>
    <row r="245" ht="15.75" customHeight="1">
      <c r="A245" s="26"/>
    </row>
    <row r="246" ht="15.75" customHeight="1">
      <c r="A246" s="26"/>
    </row>
    <row r="247" ht="15.75" customHeight="1">
      <c r="A247" s="26"/>
    </row>
    <row r="248" ht="15.75" customHeight="1">
      <c r="A248" s="26"/>
    </row>
    <row r="249" ht="15.75" customHeight="1">
      <c r="A249" s="26"/>
    </row>
    <row r="250" ht="15.75" customHeight="1">
      <c r="A250" s="26"/>
    </row>
    <row r="251" ht="15.75" customHeight="1">
      <c r="A251" s="26"/>
    </row>
    <row r="252" ht="15.75" customHeight="1">
      <c r="A252" s="26"/>
    </row>
    <row r="253" ht="15.75" customHeight="1">
      <c r="A253" s="26"/>
    </row>
    <row r="254" ht="15.75" customHeight="1">
      <c r="A254" s="26"/>
    </row>
    <row r="255" ht="15.75" customHeight="1">
      <c r="A255" s="26"/>
    </row>
    <row r="256" ht="15.75" customHeight="1">
      <c r="A256" s="26"/>
    </row>
    <row r="257" ht="15.75" customHeight="1">
      <c r="A257" s="26"/>
    </row>
    <row r="258" ht="15.75" customHeight="1">
      <c r="A258" s="26"/>
    </row>
    <row r="259" ht="15.75" customHeight="1">
      <c r="A259" s="26"/>
    </row>
    <row r="260" ht="15.75" customHeight="1">
      <c r="A260" s="26"/>
    </row>
    <row r="261" ht="15.75" customHeight="1">
      <c r="A261" s="26"/>
    </row>
    <row r="262" ht="15.75" customHeight="1">
      <c r="A262" s="26"/>
    </row>
    <row r="263" ht="15.75" customHeight="1">
      <c r="A263" s="26"/>
    </row>
    <row r="264" ht="15.75" customHeight="1">
      <c r="A264" s="26"/>
    </row>
    <row r="265" ht="15.75" customHeight="1">
      <c r="A265" s="26"/>
    </row>
    <row r="266" ht="15.75" customHeight="1">
      <c r="A266" s="26"/>
    </row>
    <row r="267" ht="15.75" customHeight="1">
      <c r="A267" s="26"/>
    </row>
    <row r="268" ht="15.75" customHeight="1">
      <c r="A268" s="26"/>
    </row>
    <row r="269" ht="15.75" customHeight="1">
      <c r="A269" s="26"/>
    </row>
    <row r="270" ht="15.75" customHeight="1">
      <c r="A270" s="26"/>
    </row>
    <row r="271" ht="15.75" customHeight="1">
      <c r="A271" s="26"/>
    </row>
    <row r="272" ht="15.75" customHeight="1">
      <c r="A272" s="26"/>
    </row>
    <row r="273" ht="15.75" customHeight="1">
      <c r="A273" s="26"/>
    </row>
    <row r="274" ht="15.75" customHeight="1">
      <c r="A274" s="26"/>
    </row>
    <row r="275" ht="15.75" customHeight="1">
      <c r="A275" s="26"/>
    </row>
    <row r="276" ht="15.75" customHeight="1">
      <c r="A276" s="26"/>
    </row>
    <row r="277" ht="15.75" customHeight="1">
      <c r="A277" s="26"/>
    </row>
    <row r="278" ht="15.75" customHeight="1">
      <c r="A278" s="26"/>
    </row>
    <row r="279" ht="15.75" customHeight="1">
      <c r="A279" s="26"/>
    </row>
    <row r="280" ht="15.75" customHeight="1">
      <c r="A280" s="26"/>
    </row>
    <row r="281" ht="15.75" customHeight="1">
      <c r="A281" s="26"/>
    </row>
    <row r="282" ht="15.75" customHeight="1">
      <c r="A282" s="26"/>
    </row>
    <row r="283" ht="15.75" customHeight="1">
      <c r="A283" s="26"/>
    </row>
    <row r="284" ht="15.75" customHeight="1">
      <c r="A284" s="26"/>
    </row>
    <row r="285" ht="15.75" customHeight="1">
      <c r="A285" s="26"/>
    </row>
    <row r="286" ht="15.75" customHeight="1">
      <c r="A286" s="26"/>
    </row>
    <row r="287" ht="15.75" customHeight="1">
      <c r="A287" s="26"/>
    </row>
    <row r="288" ht="15.75" customHeight="1">
      <c r="A288" s="26"/>
    </row>
    <row r="289" ht="15.75" customHeight="1">
      <c r="A289" s="26"/>
    </row>
    <row r="290" ht="15.75" customHeight="1">
      <c r="A290" s="26"/>
    </row>
    <row r="291" ht="15.75" customHeight="1">
      <c r="A291" s="26"/>
    </row>
    <row r="292" ht="15.75" customHeight="1">
      <c r="A292" s="26"/>
    </row>
    <row r="293" ht="15.75" customHeight="1">
      <c r="A293" s="26"/>
    </row>
    <row r="294" ht="15.75" customHeight="1">
      <c r="A294" s="26"/>
    </row>
    <row r="295" ht="15.75" customHeight="1">
      <c r="A295" s="26"/>
    </row>
    <row r="296" ht="15.75" customHeight="1">
      <c r="A296" s="26"/>
    </row>
    <row r="297" ht="15.75" customHeight="1">
      <c r="A297" s="26"/>
    </row>
    <row r="298" ht="15.75" customHeight="1">
      <c r="A298" s="26"/>
    </row>
    <row r="299" ht="15.75" customHeight="1">
      <c r="A299" s="26"/>
    </row>
    <row r="300" ht="15.75" customHeight="1">
      <c r="A300" s="26"/>
    </row>
    <row r="301" ht="15.75" customHeight="1">
      <c r="A301" s="26"/>
    </row>
    <row r="302" ht="15.75" customHeight="1">
      <c r="A302" s="26"/>
    </row>
    <row r="303" ht="15.75" customHeight="1">
      <c r="A303" s="26"/>
    </row>
    <row r="304" ht="15.75" customHeight="1">
      <c r="A304" s="26"/>
    </row>
    <row r="305" ht="15.75" customHeight="1">
      <c r="A305" s="26"/>
    </row>
    <row r="306" ht="15.75" customHeight="1">
      <c r="A306" s="26"/>
    </row>
    <row r="307" ht="15.75" customHeight="1">
      <c r="A307" s="26"/>
    </row>
    <row r="308" ht="15.75" customHeight="1">
      <c r="A308" s="26"/>
    </row>
    <row r="309" ht="15.75" customHeight="1">
      <c r="A309" s="26"/>
    </row>
    <row r="310" ht="15.75" customHeight="1">
      <c r="A310" s="26"/>
    </row>
    <row r="311" ht="15.75" customHeight="1">
      <c r="A311" s="26"/>
    </row>
    <row r="312" ht="15.75" customHeight="1">
      <c r="A312" s="26"/>
    </row>
    <row r="313" ht="15.75" customHeight="1">
      <c r="A313" s="26"/>
    </row>
    <row r="314" ht="15.75" customHeight="1">
      <c r="A314" s="26"/>
    </row>
    <row r="315" ht="15.75" customHeight="1">
      <c r="A315" s="26"/>
    </row>
    <row r="316" ht="15.75" customHeight="1">
      <c r="A316" s="26"/>
    </row>
    <row r="317" ht="15.75" customHeight="1">
      <c r="A317" s="26"/>
    </row>
    <row r="318" ht="15.75" customHeight="1">
      <c r="A318" s="26"/>
    </row>
    <row r="319" ht="15.75" customHeight="1">
      <c r="A319" s="26"/>
    </row>
    <row r="320" ht="15.75" customHeight="1">
      <c r="A320" s="26"/>
    </row>
    <row r="321" ht="15.75" customHeight="1">
      <c r="A321" s="26"/>
    </row>
    <row r="322" ht="15.75" customHeight="1">
      <c r="A322" s="26"/>
    </row>
    <row r="323" ht="15.75" customHeight="1">
      <c r="A323" s="26"/>
    </row>
    <row r="324" ht="15.75" customHeight="1">
      <c r="A324" s="26"/>
    </row>
    <row r="325" ht="15.75" customHeight="1">
      <c r="A325" s="26"/>
    </row>
    <row r="326" ht="15.75" customHeight="1">
      <c r="A326" s="26"/>
    </row>
    <row r="327" ht="15.75" customHeight="1">
      <c r="A327" s="26"/>
    </row>
    <row r="328" ht="15.75" customHeight="1">
      <c r="A328" s="26"/>
    </row>
    <row r="329" ht="15.75" customHeight="1">
      <c r="A329" s="26"/>
    </row>
    <row r="330" ht="15.75" customHeight="1">
      <c r="A330" s="26"/>
    </row>
    <row r="331" ht="15.75" customHeight="1">
      <c r="A331" s="26"/>
    </row>
    <row r="332" ht="15.75" customHeight="1">
      <c r="A332" s="26"/>
    </row>
    <row r="333" ht="15.75" customHeight="1">
      <c r="A333" s="26"/>
    </row>
    <row r="334" ht="15.75" customHeight="1">
      <c r="A334" s="26"/>
    </row>
    <row r="335" ht="15.75" customHeight="1">
      <c r="A335" s="26"/>
    </row>
    <row r="336" ht="15.75" customHeight="1">
      <c r="A336" s="26"/>
    </row>
    <row r="337" ht="15.75" customHeight="1">
      <c r="A337" s="26"/>
    </row>
    <row r="338" ht="15.75" customHeight="1">
      <c r="A338" s="26"/>
    </row>
    <row r="339" ht="15.75" customHeight="1">
      <c r="A339" s="26"/>
    </row>
    <row r="340" ht="15.75" customHeight="1">
      <c r="A340" s="26"/>
    </row>
    <row r="341" ht="15.75" customHeight="1">
      <c r="A341" s="26"/>
    </row>
    <row r="342" ht="15.75" customHeight="1">
      <c r="A342" s="26"/>
    </row>
    <row r="343" ht="15.75" customHeight="1">
      <c r="A343" s="26"/>
    </row>
    <row r="344" ht="15.75" customHeight="1">
      <c r="A344" s="26"/>
    </row>
    <row r="345" ht="15.75" customHeight="1">
      <c r="A345" s="26"/>
    </row>
    <row r="346" ht="15.75" customHeight="1">
      <c r="A346" s="26"/>
    </row>
    <row r="347" ht="15.75" customHeight="1">
      <c r="A347" s="26"/>
    </row>
    <row r="348" ht="15.75" customHeight="1">
      <c r="A348" s="26"/>
    </row>
    <row r="349" ht="15.75" customHeight="1">
      <c r="A349" s="26"/>
    </row>
    <row r="350" ht="15.75" customHeight="1">
      <c r="A350" s="26"/>
    </row>
    <row r="351" ht="15.75" customHeight="1">
      <c r="A351" s="26"/>
    </row>
    <row r="352" ht="15.75" customHeight="1">
      <c r="A352" s="26"/>
    </row>
    <row r="353" ht="15.75" customHeight="1">
      <c r="A353" s="26"/>
    </row>
    <row r="354" ht="15.75" customHeight="1">
      <c r="A354" s="26"/>
    </row>
    <row r="355" ht="15.75" customHeight="1">
      <c r="A355" s="26"/>
    </row>
    <row r="356" ht="15.75" customHeight="1">
      <c r="A356" s="26"/>
    </row>
    <row r="357" ht="15.75" customHeight="1">
      <c r="A357" s="26"/>
    </row>
    <row r="358" ht="15.75" customHeight="1">
      <c r="A358" s="26"/>
    </row>
    <row r="359" ht="15.75" customHeight="1">
      <c r="A359" s="26"/>
    </row>
    <row r="360" ht="15.75" customHeight="1">
      <c r="A360" s="26"/>
    </row>
    <row r="361" ht="15.75" customHeight="1">
      <c r="A361" s="26"/>
    </row>
    <row r="362" ht="15.75" customHeight="1">
      <c r="A362" s="26"/>
    </row>
    <row r="363" ht="15.75" customHeight="1">
      <c r="A363" s="26"/>
    </row>
    <row r="364" ht="15.75" customHeight="1">
      <c r="A364" s="26"/>
    </row>
    <row r="365" ht="15.75" customHeight="1">
      <c r="A365" s="26"/>
    </row>
    <row r="366" ht="15.75" customHeight="1">
      <c r="A366" s="26"/>
    </row>
    <row r="367" ht="15.75" customHeight="1">
      <c r="A367" s="26"/>
    </row>
    <row r="368" ht="15.75" customHeight="1">
      <c r="A368" s="26"/>
    </row>
    <row r="369" ht="15.75" customHeight="1">
      <c r="A369" s="26"/>
    </row>
    <row r="370" ht="15.75" customHeight="1">
      <c r="A370" s="26"/>
    </row>
    <row r="371" ht="15.75" customHeight="1">
      <c r="A371" s="26"/>
    </row>
    <row r="372" ht="15.75" customHeight="1">
      <c r="A372" s="26"/>
    </row>
    <row r="373" ht="15.75" customHeight="1">
      <c r="A373" s="26"/>
    </row>
    <row r="374" ht="15.75" customHeight="1">
      <c r="A374" s="26"/>
    </row>
    <row r="375" ht="15.75" customHeight="1">
      <c r="A375" s="26"/>
    </row>
    <row r="376" ht="15.75" customHeight="1">
      <c r="A376" s="26"/>
    </row>
    <row r="377" ht="15.75" customHeight="1">
      <c r="A377" s="26"/>
    </row>
    <row r="378" ht="15.75" customHeight="1">
      <c r="A378" s="26"/>
    </row>
    <row r="379" ht="15.75" customHeight="1">
      <c r="A379" s="26"/>
    </row>
    <row r="380" ht="15.75" customHeight="1">
      <c r="A380" s="26"/>
    </row>
    <row r="381" ht="15.75" customHeight="1">
      <c r="A381" s="26"/>
    </row>
    <row r="382" ht="15.75" customHeight="1">
      <c r="A382" s="26"/>
    </row>
    <row r="383" ht="15.75" customHeight="1">
      <c r="A383" s="26"/>
    </row>
    <row r="384" ht="15.75" customHeight="1">
      <c r="A384" s="26"/>
    </row>
    <row r="385" ht="15.75" customHeight="1">
      <c r="A385" s="26"/>
    </row>
    <row r="386" ht="15.75" customHeight="1">
      <c r="A386" s="26"/>
    </row>
    <row r="387" ht="15.75" customHeight="1">
      <c r="A387" s="26"/>
    </row>
    <row r="388" ht="15.75" customHeight="1">
      <c r="A388" s="26"/>
    </row>
    <row r="389" ht="15.75" customHeight="1">
      <c r="A389" s="26"/>
    </row>
    <row r="390" ht="15.75" customHeight="1">
      <c r="A390" s="26"/>
    </row>
    <row r="391" ht="15.75" customHeight="1">
      <c r="A391" s="26"/>
    </row>
    <row r="392" ht="15.75" customHeight="1">
      <c r="A392" s="26"/>
    </row>
    <row r="393" ht="15.75" customHeight="1">
      <c r="A393" s="26"/>
    </row>
    <row r="394" ht="15.75" customHeight="1">
      <c r="A394" s="26"/>
    </row>
    <row r="395" ht="15.75" customHeight="1">
      <c r="A395" s="26"/>
    </row>
    <row r="396" ht="15.75" customHeight="1">
      <c r="A396" s="26"/>
    </row>
    <row r="397" ht="15.75" customHeight="1">
      <c r="A397" s="26"/>
    </row>
    <row r="398" ht="15.75" customHeight="1">
      <c r="A398" s="26"/>
    </row>
    <row r="399" ht="15.75" customHeight="1">
      <c r="A399" s="26"/>
    </row>
    <row r="400" ht="15.75" customHeight="1">
      <c r="A400" s="26"/>
    </row>
    <row r="401" ht="15.75" customHeight="1">
      <c r="A401" s="26"/>
    </row>
    <row r="402" ht="15.75" customHeight="1">
      <c r="A402" s="26"/>
    </row>
    <row r="403" ht="15.75" customHeight="1">
      <c r="A403" s="26"/>
    </row>
    <row r="404" ht="15.75" customHeight="1">
      <c r="A404" s="26"/>
    </row>
    <row r="405" ht="15.75" customHeight="1">
      <c r="A405" s="26"/>
    </row>
    <row r="406" ht="15.75" customHeight="1">
      <c r="A406" s="26"/>
    </row>
    <row r="407" ht="15.75" customHeight="1">
      <c r="A407" s="26"/>
    </row>
    <row r="408" ht="15.75" customHeight="1">
      <c r="A408" s="26"/>
    </row>
    <row r="409" ht="15.75" customHeight="1">
      <c r="A409" s="26"/>
    </row>
    <row r="410" ht="15.75" customHeight="1">
      <c r="A410" s="26"/>
    </row>
    <row r="411" ht="15.75" customHeight="1">
      <c r="A411" s="26"/>
    </row>
    <row r="412" ht="15.75" customHeight="1">
      <c r="A412" s="26"/>
    </row>
    <row r="413" ht="15.75" customHeight="1">
      <c r="A413" s="26"/>
    </row>
    <row r="414" ht="15.75" customHeight="1">
      <c r="A414" s="26"/>
    </row>
    <row r="415" ht="15.75" customHeight="1">
      <c r="A415" s="26"/>
    </row>
    <row r="416" ht="15.75" customHeight="1">
      <c r="A416" s="26"/>
    </row>
    <row r="417" ht="15.75" customHeight="1">
      <c r="A417" s="26"/>
    </row>
    <row r="418" ht="15.75" customHeight="1">
      <c r="A418" s="26"/>
    </row>
    <row r="419" ht="15.75" customHeight="1">
      <c r="A419" s="26"/>
    </row>
    <row r="420" ht="15.75" customHeight="1">
      <c r="A420" s="26"/>
    </row>
    <row r="421" ht="15.75" customHeight="1">
      <c r="A421" s="26"/>
    </row>
    <row r="422" ht="15.75" customHeight="1">
      <c r="A422" s="26"/>
    </row>
    <row r="423" ht="15.75" customHeight="1">
      <c r="A423" s="26"/>
    </row>
    <row r="424" ht="15.75" customHeight="1">
      <c r="A424" s="26"/>
    </row>
    <row r="425" ht="15.75" customHeight="1">
      <c r="A425" s="26"/>
    </row>
    <row r="426" ht="15.75" customHeight="1">
      <c r="A426" s="26"/>
    </row>
    <row r="427" ht="15.75" customHeight="1">
      <c r="A427" s="26"/>
    </row>
    <row r="428" ht="15.75" customHeight="1">
      <c r="A428" s="26"/>
    </row>
    <row r="429" ht="15.75" customHeight="1">
      <c r="A429" s="26"/>
    </row>
    <row r="430" ht="15.75" customHeight="1">
      <c r="A430" s="26"/>
    </row>
    <row r="431" ht="15.75" customHeight="1">
      <c r="A431" s="26"/>
    </row>
    <row r="432" ht="15.75" customHeight="1">
      <c r="A432" s="26"/>
    </row>
    <row r="433" ht="15.75" customHeight="1">
      <c r="A433" s="26"/>
    </row>
    <row r="434" ht="15.75" customHeight="1">
      <c r="A434" s="26"/>
    </row>
    <row r="435" ht="15.75" customHeight="1">
      <c r="A435" s="26"/>
    </row>
    <row r="436" ht="15.75" customHeight="1">
      <c r="A436" s="26"/>
    </row>
    <row r="437" ht="15.75" customHeight="1">
      <c r="A437" s="26"/>
    </row>
    <row r="438" ht="15.75" customHeight="1">
      <c r="A438" s="26"/>
    </row>
    <row r="439" ht="15.75" customHeight="1">
      <c r="A439" s="26"/>
    </row>
    <row r="440" ht="15.75" customHeight="1">
      <c r="A440" s="26"/>
    </row>
    <row r="441" ht="15.75" customHeight="1">
      <c r="A441" s="26"/>
    </row>
    <row r="442" ht="15.75" customHeight="1">
      <c r="A442" s="26"/>
    </row>
    <row r="443" ht="15.75" customHeight="1">
      <c r="A443" s="26"/>
    </row>
    <row r="444" ht="15.75" customHeight="1">
      <c r="A444" s="26"/>
    </row>
    <row r="445" ht="15.75" customHeight="1">
      <c r="A445" s="26"/>
    </row>
    <row r="446" ht="15.75" customHeight="1">
      <c r="A446" s="26"/>
    </row>
    <row r="447" ht="15.75" customHeight="1">
      <c r="A447" s="26"/>
    </row>
    <row r="448" ht="15.75" customHeight="1">
      <c r="A448" s="26"/>
    </row>
    <row r="449" ht="15.75" customHeight="1">
      <c r="A449" s="26"/>
    </row>
    <row r="450" ht="15.75" customHeight="1">
      <c r="A450" s="26"/>
    </row>
    <row r="451" ht="15.75" customHeight="1">
      <c r="A451" s="26"/>
    </row>
    <row r="452" ht="15.75" customHeight="1">
      <c r="A452" s="26"/>
    </row>
    <row r="453" ht="15.75" customHeight="1">
      <c r="A453" s="26"/>
    </row>
    <row r="454" ht="15.75" customHeight="1">
      <c r="A454" s="26"/>
    </row>
    <row r="455" ht="15.75" customHeight="1">
      <c r="A455" s="26"/>
    </row>
    <row r="456" ht="15.75" customHeight="1">
      <c r="A456" s="26"/>
    </row>
    <row r="457" ht="15.75" customHeight="1">
      <c r="A457" s="26"/>
    </row>
    <row r="458" ht="15.75" customHeight="1">
      <c r="A458" s="26"/>
    </row>
    <row r="459" ht="15.75" customHeight="1">
      <c r="A459" s="26"/>
    </row>
    <row r="460" ht="15.75" customHeight="1">
      <c r="A460" s="26"/>
    </row>
    <row r="461" ht="15.75" customHeight="1">
      <c r="A461" s="26"/>
    </row>
    <row r="462" ht="15.75" customHeight="1">
      <c r="A462" s="26"/>
    </row>
    <row r="463" ht="15.75" customHeight="1">
      <c r="A463" s="26"/>
    </row>
    <row r="464" ht="15.75" customHeight="1">
      <c r="A464" s="26"/>
    </row>
    <row r="465" ht="15.75" customHeight="1">
      <c r="A465" s="26"/>
    </row>
    <row r="466" ht="15.75" customHeight="1">
      <c r="A466" s="26"/>
    </row>
    <row r="467" ht="15.75" customHeight="1">
      <c r="A467" s="26"/>
    </row>
    <row r="468" ht="15.75" customHeight="1">
      <c r="A468" s="26"/>
    </row>
    <row r="469" ht="15.75" customHeight="1">
      <c r="A469" s="26"/>
    </row>
    <row r="470" ht="15.75" customHeight="1">
      <c r="A470" s="26"/>
    </row>
    <row r="471" ht="15.75" customHeight="1">
      <c r="A471" s="26"/>
    </row>
    <row r="472" ht="15.75" customHeight="1">
      <c r="A472" s="26"/>
    </row>
    <row r="473" ht="15.75" customHeight="1">
      <c r="A473" s="26"/>
    </row>
    <row r="474" ht="15.75" customHeight="1">
      <c r="A474" s="26"/>
    </row>
    <row r="475" ht="15.75" customHeight="1">
      <c r="A475" s="26"/>
    </row>
    <row r="476" ht="15.75" customHeight="1">
      <c r="A476" s="26"/>
    </row>
    <row r="477" ht="15.75" customHeight="1">
      <c r="A477" s="26"/>
    </row>
    <row r="478" ht="15.75" customHeight="1">
      <c r="A478" s="26"/>
    </row>
    <row r="479" ht="15.75" customHeight="1">
      <c r="A479" s="26"/>
    </row>
    <row r="480" ht="15.75" customHeight="1">
      <c r="A480" s="26"/>
    </row>
    <row r="481" ht="15.75" customHeight="1">
      <c r="A481" s="26"/>
    </row>
    <row r="482" ht="15.75" customHeight="1">
      <c r="A482" s="26"/>
    </row>
    <row r="483" ht="15.75" customHeight="1">
      <c r="A483" s="26"/>
    </row>
    <row r="484" ht="15.75" customHeight="1">
      <c r="A484" s="26"/>
    </row>
    <row r="485" ht="15.75" customHeight="1">
      <c r="A485" s="26"/>
    </row>
    <row r="486" ht="15.75" customHeight="1">
      <c r="A486" s="26"/>
    </row>
    <row r="487" ht="15.75" customHeight="1">
      <c r="A487" s="26"/>
    </row>
    <row r="488" ht="15.75" customHeight="1">
      <c r="A488" s="26"/>
    </row>
    <row r="489" ht="15.75" customHeight="1">
      <c r="A489" s="26"/>
    </row>
    <row r="490" ht="15.75" customHeight="1">
      <c r="A490" s="26"/>
    </row>
    <row r="491" ht="15.75" customHeight="1">
      <c r="A491" s="26"/>
    </row>
    <row r="492" ht="15.75" customHeight="1">
      <c r="A492" s="26"/>
    </row>
    <row r="493" ht="15.75" customHeight="1">
      <c r="A493" s="26"/>
    </row>
    <row r="494" ht="15.75" customHeight="1">
      <c r="A494" s="26"/>
    </row>
    <row r="495" ht="15.75" customHeight="1">
      <c r="A495" s="26"/>
    </row>
    <row r="496" ht="15.75" customHeight="1">
      <c r="A496" s="26"/>
    </row>
    <row r="497" ht="15.75" customHeight="1">
      <c r="A497" s="26"/>
    </row>
    <row r="498" ht="15.75" customHeight="1">
      <c r="A498" s="26"/>
    </row>
    <row r="499" ht="15.75" customHeight="1">
      <c r="A499" s="26"/>
    </row>
    <row r="500" ht="15.75" customHeight="1">
      <c r="A500" s="26"/>
    </row>
    <row r="501" ht="15.75" customHeight="1">
      <c r="A501" s="26"/>
    </row>
    <row r="502" ht="15.75" customHeight="1">
      <c r="A502" s="26"/>
    </row>
    <row r="503" ht="15.75" customHeight="1">
      <c r="A503" s="26"/>
    </row>
    <row r="504" ht="15.75" customHeight="1">
      <c r="A504" s="26"/>
    </row>
    <row r="505" ht="15.75" customHeight="1">
      <c r="A505" s="26"/>
    </row>
    <row r="506" ht="15.75" customHeight="1">
      <c r="A506" s="26"/>
    </row>
    <row r="507" ht="15.75" customHeight="1">
      <c r="A507" s="26"/>
    </row>
    <row r="508" ht="15.75" customHeight="1">
      <c r="A508" s="26"/>
    </row>
    <row r="509" ht="15.75" customHeight="1">
      <c r="A509" s="26"/>
    </row>
    <row r="510" ht="15.75" customHeight="1">
      <c r="A510" s="26"/>
    </row>
    <row r="511" ht="15.75" customHeight="1">
      <c r="A511" s="26"/>
    </row>
    <row r="512" ht="15.75" customHeight="1">
      <c r="A512" s="26"/>
    </row>
    <row r="513" ht="15.75" customHeight="1">
      <c r="A513" s="26"/>
    </row>
    <row r="514" ht="15.75" customHeight="1">
      <c r="A514" s="26"/>
    </row>
    <row r="515" ht="15.75" customHeight="1">
      <c r="A515" s="26"/>
    </row>
    <row r="516" ht="15.75" customHeight="1">
      <c r="A516" s="26"/>
    </row>
    <row r="517" ht="15.75" customHeight="1">
      <c r="A517" s="26"/>
    </row>
    <row r="518" ht="15.75" customHeight="1">
      <c r="A518" s="26"/>
    </row>
    <row r="519" ht="15.75" customHeight="1">
      <c r="A519" s="26"/>
    </row>
    <row r="520" ht="15.75" customHeight="1">
      <c r="A520" s="26"/>
    </row>
    <row r="521" ht="15.75" customHeight="1">
      <c r="A521" s="26"/>
    </row>
    <row r="522" ht="15.75" customHeight="1">
      <c r="A522" s="26"/>
    </row>
    <row r="523" ht="15.75" customHeight="1">
      <c r="A523" s="26"/>
    </row>
    <row r="524" ht="15.75" customHeight="1">
      <c r="A524" s="26"/>
    </row>
    <row r="525" ht="15.75" customHeight="1">
      <c r="A525" s="26"/>
    </row>
    <row r="526" ht="15.75" customHeight="1">
      <c r="A526" s="26"/>
    </row>
    <row r="527" ht="15.75" customHeight="1">
      <c r="A527" s="26"/>
    </row>
    <row r="528" ht="15.75" customHeight="1">
      <c r="A528" s="26"/>
    </row>
    <row r="529" ht="15.75" customHeight="1">
      <c r="A529" s="26"/>
    </row>
    <row r="530" ht="15.75" customHeight="1">
      <c r="A530" s="26"/>
    </row>
    <row r="531" ht="15.75" customHeight="1">
      <c r="A531" s="26"/>
    </row>
    <row r="532" ht="15.75" customHeight="1">
      <c r="A532" s="26"/>
    </row>
    <row r="533" ht="15.75" customHeight="1">
      <c r="A533" s="26"/>
    </row>
    <row r="534" ht="15.75" customHeight="1">
      <c r="A534" s="26"/>
    </row>
    <row r="535" ht="15.75" customHeight="1">
      <c r="A535" s="26"/>
    </row>
    <row r="536" ht="15.75" customHeight="1">
      <c r="A536" s="26"/>
    </row>
    <row r="537" ht="15.75" customHeight="1">
      <c r="A537" s="26"/>
    </row>
    <row r="538" ht="15.75" customHeight="1">
      <c r="A538" s="26"/>
    </row>
    <row r="539" ht="15.75" customHeight="1">
      <c r="A539" s="26"/>
    </row>
    <row r="540" ht="15.75" customHeight="1">
      <c r="A540" s="26"/>
    </row>
    <row r="541" ht="15.75" customHeight="1">
      <c r="A541" s="26"/>
    </row>
    <row r="542" ht="15.75" customHeight="1">
      <c r="A542" s="26"/>
    </row>
    <row r="543" ht="15.75" customHeight="1">
      <c r="A543" s="26"/>
    </row>
    <row r="544" ht="15.75" customHeight="1">
      <c r="A544" s="26"/>
    </row>
    <row r="545" ht="15.75" customHeight="1">
      <c r="A545" s="26"/>
    </row>
    <row r="546" ht="15.75" customHeight="1">
      <c r="A546" s="26"/>
    </row>
    <row r="547" ht="15.75" customHeight="1">
      <c r="A547" s="26"/>
    </row>
    <row r="548" ht="15.75" customHeight="1">
      <c r="A548" s="26"/>
    </row>
    <row r="549" ht="15.75" customHeight="1">
      <c r="A549" s="26"/>
    </row>
    <row r="550" ht="15.75" customHeight="1">
      <c r="A550" s="26"/>
    </row>
    <row r="551" ht="15.75" customHeight="1">
      <c r="A551" s="26"/>
    </row>
    <row r="552" ht="15.75" customHeight="1">
      <c r="A552" s="26"/>
    </row>
    <row r="553" ht="15.75" customHeight="1">
      <c r="A553" s="26"/>
    </row>
    <row r="554" ht="15.75" customHeight="1">
      <c r="A554" s="26"/>
    </row>
    <row r="555" ht="15.75" customHeight="1">
      <c r="A555" s="26"/>
    </row>
    <row r="556" ht="15.75" customHeight="1">
      <c r="A556" s="26"/>
    </row>
    <row r="557" ht="15.75" customHeight="1">
      <c r="A557" s="26"/>
    </row>
    <row r="558" ht="15.75" customHeight="1">
      <c r="A558" s="26"/>
    </row>
    <row r="559" ht="15.75" customHeight="1">
      <c r="A559" s="26"/>
    </row>
    <row r="560" ht="15.75" customHeight="1">
      <c r="A560" s="26"/>
    </row>
    <row r="561" ht="15.75" customHeight="1">
      <c r="A561" s="26"/>
    </row>
    <row r="562" ht="15.75" customHeight="1">
      <c r="A562" s="26"/>
    </row>
    <row r="563" ht="15.75" customHeight="1">
      <c r="A563" s="26"/>
    </row>
    <row r="564" ht="15.75" customHeight="1">
      <c r="A564" s="26"/>
    </row>
    <row r="565" ht="15.75" customHeight="1">
      <c r="A565" s="26"/>
    </row>
    <row r="566" ht="15.75" customHeight="1">
      <c r="A566" s="26"/>
    </row>
    <row r="567" ht="15.75" customHeight="1">
      <c r="A567" s="26"/>
    </row>
    <row r="568" ht="15.75" customHeight="1">
      <c r="A568" s="26"/>
    </row>
    <row r="569" ht="15.75" customHeight="1">
      <c r="A569" s="26"/>
    </row>
    <row r="570" ht="15.75" customHeight="1">
      <c r="A570" s="26"/>
    </row>
    <row r="571" ht="15.75" customHeight="1">
      <c r="A571" s="26"/>
    </row>
    <row r="572" ht="15.75" customHeight="1">
      <c r="A572" s="26"/>
    </row>
    <row r="573" ht="15.75" customHeight="1">
      <c r="A573" s="26"/>
    </row>
    <row r="574" ht="15.75" customHeight="1">
      <c r="A574" s="26"/>
    </row>
    <row r="575" ht="15.75" customHeight="1">
      <c r="A575" s="26"/>
    </row>
    <row r="576" ht="15.75" customHeight="1">
      <c r="A576" s="26"/>
    </row>
    <row r="577" ht="15.75" customHeight="1">
      <c r="A577" s="26"/>
    </row>
    <row r="578" ht="15.75" customHeight="1">
      <c r="A578" s="26"/>
    </row>
    <row r="579" ht="15.75" customHeight="1">
      <c r="A579" s="26"/>
    </row>
    <row r="580" ht="15.75" customHeight="1">
      <c r="A580" s="26"/>
    </row>
    <row r="581" ht="15.75" customHeight="1">
      <c r="A581" s="26"/>
    </row>
    <row r="582" ht="15.75" customHeight="1">
      <c r="A582" s="26"/>
    </row>
    <row r="583" ht="15.75" customHeight="1">
      <c r="A583" s="26"/>
    </row>
    <row r="584" ht="15.75" customHeight="1">
      <c r="A584" s="26"/>
    </row>
    <row r="585" ht="15.75" customHeight="1">
      <c r="A585" s="26"/>
    </row>
    <row r="586" ht="15.75" customHeight="1">
      <c r="A586" s="26"/>
    </row>
    <row r="587" ht="15.75" customHeight="1">
      <c r="A587" s="26"/>
    </row>
    <row r="588" ht="15.75" customHeight="1">
      <c r="A588" s="26"/>
    </row>
    <row r="589" ht="15.75" customHeight="1">
      <c r="A589" s="26"/>
    </row>
    <row r="590" ht="15.75" customHeight="1">
      <c r="A590" s="26"/>
    </row>
    <row r="591" ht="15.75" customHeight="1">
      <c r="A591" s="26"/>
    </row>
    <row r="592" ht="15.75" customHeight="1">
      <c r="A592" s="26"/>
    </row>
    <row r="593" ht="15.75" customHeight="1">
      <c r="A593" s="26"/>
    </row>
    <row r="594" ht="15.75" customHeight="1">
      <c r="A594" s="26"/>
    </row>
    <row r="595" ht="15.75" customHeight="1">
      <c r="A595" s="26"/>
    </row>
    <row r="596" ht="15.75" customHeight="1">
      <c r="A596" s="26"/>
    </row>
    <row r="597" ht="15.75" customHeight="1">
      <c r="A597" s="26"/>
    </row>
    <row r="598" ht="15.75" customHeight="1">
      <c r="A598" s="26"/>
    </row>
    <row r="599" ht="15.75" customHeight="1">
      <c r="A599" s="26"/>
    </row>
    <row r="600" ht="15.75" customHeight="1">
      <c r="A600" s="26"/>
    </row>
    <row r="601" ht="15.75" customHeight="1">
      <c r="A601" s="26"/>
    </row>
    <row r="602" ht="15.75" customHeight="1">
      <c r="A602" s="26"/>
    </row>
    <row r="603" ht="15.75" customHeight="1">
      <c r="A603" s="26"/>
    </row>
    <row r="604" ht="15.75" customHeight="1">
      <c r="A604" s="26"/>
    </row>
    <row r="605" ht="15.75" customHeight="1">
      <c r="A605" s="26"/>
    </row>
    <row r="606" ht="15.75" customHeight="1">
      <c r="A606" s="26"/>
    </row>
    <row r="607" ht="15.75" customHeight="1">
      <c r="A607" s="26"/>
    </row>
    <row r="608" ht="15.75" customHeight="1">
      <c r="A608" s="26"/>
    </row>
    <row r="609" ht="15.75" customHeight="1">
      <c r="A609" s="26"/>
    </row>
    <row r="610" ht="15.75" customHeight="1">
      <c r="A610" s="26"/>
    </row>
    <row r="611" ht="15.75" customHeight="1">
      <c r="A611" s="26"/>
    </row>
    <row r="612" ht="15.75" customHeight="1">
      <c r="A612" s="26"/>
    </row>
    <row r="613" ht="15.75" customHeight="1">
      <c r="A613" s="26"/>
    </row>
    <row r="614" ht="15.75" customHeight="1">
      <c r="A614" s="26"/>
    </row>
    <row r="615" ht="15.75" customHeight="1">
      <c r="A615" s="26"/>
    </row>
    <row r="616" ht="15.75" customHeight="1">
      <c r="A616" s="26"/>
    </row>
    <row r="617" ht="15.75" customHeight="1">
      <c r="A617" s="26"/>
    </row>
    <row r="618" ht="15.75" customHeight="1">
      <c r="A618" s="26"/>
    </row>
    <row r="619" ht="15.75" customHeight="1">
      <c r="A619" s="26"/>
    </row>
    <row r="620" ht="15.75" customHeight="1">
      <c r="A620" s="26"/>
    </row>
    <row r="621" ht="15.75" customHeight="1">
      <c r="A621" s="26"/>
    </row>
    <row r="622" ht="15.75" customHeight="1">
      <c r="A622" s="26"/>
    </row>
    <row r="623" ht="15.75" customHeight="1">
      <c r="A623" s="26"/>
    </row>
    <row r="624" ht="15.75" customHeight="1">
      <c r="A624" s="26"/>
    </row>
    <row r="625" ht="15.75" customHeight="1">
      <c r="A625" s="26"/>
    </row>
    <row r="626" ht="15.75" customHeight="1">
      <c r="A626" s="26"/>
    </row>
    <row r="627" ht="15.75" customHeight="1">
      <c r="A627" s="26"/>
    </row>
    <row r="628" ht="15.75" customHeight="1">
      <c r="A628" s="26"/>
    </row>
    <row r="629" ht="15.75" customHeight="1">
      <c r="A629" s="26"/>
    </row>
    <row r="630" ht="15.75" customHeight="1">
      <c r="A630" s="26"/>
    </row>
    <row r="631" ht="15.75" customHeight="1">
      <c r="A631" s="26"/>
    </row>
    <row r="632" ht="15.75" customHeight="1">
      <c r="A632" s="26"/>
    </row>
    <row r="633" ht="15.75" customHeight="1">
      <c r="A633" s="26"/>
    </row>
    <row r="634" ht="15.75" customHeight="1">
      <c r="A634" s="26"/>
    </row>
    <row r="635" ht="15.75" customHeight="1">
      <c r="A635" s="26"/>
    </row>
    <row r="636" ht="15.75" customHeight="1">
      <c r="A636" s="26"/>
    </row>
    <row r="637" ht="15.75" customHeight="1">
      <c r="A637" s="26"/>
    </row>
    <row r="638" ht="15.75" customHeight="1">
      <c r="A638" s="26"/>
    </row>
    <row r="639" ht="15.75" customHeight="1">
      <c r="A639" s="26"/>
    </row>
    <row r="640" ht="15.75" customHeight="1">
      <c r="A640" s="26"/>
    </row>
    <row r="641" ht="15.75" customHeight="1">
      <c r="A641" s="26"/>
    </row>
    <row r="642" ht="15.75" customHeight="1">
      <c r="A642" s="26"/>
    </row>
    <row r="643" ht="15.75" customHeight="1">
      <c r="A643" s="26"/>
    </row>
    <row r="644" ht="15.75" customHeight="1">
      <c r="A644" s="26"/>
    </row>
    <row r="645" ht="15.75" customHeight="1">
      <c r="A645" s="26"/>
    </row>
    <row r="646" ht="15.75" customHeight="1">
      <c r="A646" s="26"/>
    </row>
    <row r="647" ht="15.75" customHeight="1">
      <c r="A647" s="26"/>
    </row>
    <row r="648" ht="15.75" customHeight="1">
      <c r="A648" s="26"/>
    </row>
    <row r="649" ht="15.75" customHeight="1">
      <c r="A649" s="26"/>
    </row>
    <row r="650" ht="15.75" customHeight="1">
      <c r="A650" s="26"/>
    </row>
    <row r="651" ht="15.75" customHeight="1">
      <c r="A651" s="26"/>
    </row>
    <row r="652" ht="15.75" customHeight="1">
      <c r="A652" s="26"/>
    </row>
    <row r="653" ht="15.75" customHeight="1">
      <c r="A653" s="26"/>
    </row>
    <row r="654" ht="15.75" customHeight="1">
      <c r="A654" s="26"/>
    </row>
    <row r="655" ht="15.75" customHeight="1">
      <c r="A655" s="26"/>
    </row>
    <row r="656" ht="15.75" customHeight="1">
      <c r="A656" s="26"/>
    </row>
    <row r="657" ht="15.75" customHeight="1">
      <c r="A657" s="26"/>
    </row>
    <row r="658" ht="15.75" customHeight="1">
      <c r="A658" s="26"/>
    </row>
    <row r="659" ht="15.75" customHeight="1">
      <c r="A659" s="26"/>
    </row>
    <row r="660" ht="15.75" customHeight="1">
      <c r="A660" s="26"/>
    </row>
    <row r="661" ht="15.75" customHeight="1">
      <c r="A661" s="26"/>
    </row>
    <row r="662" ht="15.75" customHeight="1">
      <c r="A662" s="26"/>
    </row>
    <row r="663" ht="15.75" customHeight="1">
      <c r="A663" s="26"/>
    </row>
    <row r="664" ht="15.75" customHeight="1">
      <c r="A664" s="26"/>
    </row>
    <row r="665" ht="15.75" customHeight="1">
      <c r="A665" s="26"/>
    </row>
    <row r="666" ht="15.75" customHeight="1">
      <c r="A666" s="26"/>
    </row>
    <row r="667" ht="15.75" customHeight="1">
      <c r="A667" s="26"/>
    </row>
    <row r="668" ht="15.75" customHeight="1">
      <c r="A668" s="26"/>
    </row>
    <row r="669" ht="15.75" customHeight="1">
      <c r="A669" s="26"/>
    </row>
    <row r="670" ht="15.75" customHeight="1">
      <c r="A670" s="26"/>
    </row>
    <row r="671" ht="15.75" customHeight="1">
      <c r="A671" s="26"/>
    </row>
    <row r="672" ht="15.75" customHeight="1">
      <c r="A672" s="26"/>
    </row>
    <row r="673" ht="15.75" customHeight="1">
      <c r="A673" s="26"/>
    </row>
    <row r="674" ht="15.75" customHeight="1">
      <c r="A674" s="26"/>
    </row>
    <row r="675" ht="15.75" customHeight="1">
      <c r="A675" s="26"/>
    </row>
    <row r="676" ht="15.75" customHeight="1">
      <c r="A676" s="26"/>
    </row>
    <row r="677" ht="15.75" customHeight="1">
      <c r="A677" s="26"/>
    </row>
    <row r="678" ht="15.75" customHeight="1">
      <c r="A678" s="26"/>
    </row>
    <row r="679" ht="15.75" customHeight="1">
      <c r="A679" s="26"/>
    </row>
    <row r="680" ht="15.75" customHeight="1">
      <c r="A680" s="26"/>
    </row>
    <row r="681" ht="15.75" customHeight="1">
      <c r="A681" s="26"/>
    </row>
    <row r="682" ht="15.75" customHeight="1">
      <c r="A682" s="26"/>
    </row>
    <row r="683" ht="15.75" customHeight="1">
      <c r="A683" s="26"/>
    </row>
    <row r="684" ht="15.75" customHeight="1">
      <c r="A684" s="26"/>
    </row>
    <row r="685" ht="15.75" customHeight="1">
      <c r="A685" s="26"/>
    </row>
    <row r="686" ht="15.75" customHeight="1">
      <c r="A686" s="26"/>
    </row>
    <row r="687" ht="15.75" customHeight="1">
      <c r="A687" s="26"/>
    </row>
    <row r="688" ht="15.75" customHeight="1">
      <c r="A688" s="26"/>
    </row>
    <row r="689" ht="15.75" customHeight="1">
      <c r="A689" s="26"/>
    </row>
    <row r="690" ht="15.75" customHeight="1">
      <c r="A690" s="26"/>
    </row>
    <row r="691" ht="15.75" customHeight="1">
      <c r="A691" s="26"/>
    </row>
    <row r="692" ht="15.75" customHeight="1">
      <c r="A692" s="26"/>
    </row>
    <row r="693" ht="15.75" customHeight="1">
      <c r="A693" s="26"/>
    </row>
    <row r="694" ht="15.75" customHeight="1">
      <c r="A694" s="26"/>
    </row>
    <row r="695" ht="15.75" customHeight="1">
      <c r="A695" s="26"/>
    </row>
    <row r="696" ht="15.75" customHeight="1">
      <c r="A696" s="26"/>
    </row>
    <row r="697" ht="15.75" customHeight="1">
      <c r="A697" s="26"/>
    </row>
    <row r="698" ht="15.75" customHeight="1">
      <c r="A698" s="26"/>
    </row>
    <row r="699" ht="15.75" customHeight="1">
      <c r="A699" s="26"/>
    </row>
    <row r="700" ht="15.75" customHeight="1">
      <c r="A700" s="26"/>
    </row>
    <row r="701" ht="15.75" customHeight="1">
      <c r="A701" s="26"/>
    </row>
    <row r="702" ht="15.75" customHeight="1">
      <c r="A702" s="26"/>
    </row>
    <row r="703" ht="15.75" customHeight="1">
      <c r="A703" s="26"/>
    </row>
    <row r="704" ht="15.75" customHeight="1">
      <c r="A704" s="26"/>
    </row>
    <row r="705" ht="15.75" customHeight="1">
      <c r="A705" s="26"/>
    </row>
    <row r="706" ht="15.75" customHeight="1">
      <c r="A706" s="26"/>
    </row>
    <row r="707" ht="15.75" customHeight="1">
      <c r="A707" s="26"/>
    </row>
    <row r="708" ht="15.75" customHeight="1">
      <c r="A708" s="26"/>
    </row>
    <row r="709" ht="15.75" customHeight="1">
      <c r="A709" s="26"/>
    </row>
    <row r="710" ht="15.75" customHeight="1">
      <c r="A710" s="26"/>
    </row>
    <row r="711" ht="15.75" customHeight="1">
      <c r="A711" s="26"/>
    </row>
    <row r="712" ht="15.75" customHeight="1">
      <c r="A712" s="26"/>
    </row>
    <row r="713" ht="15.75" customHeight="1">
      <c r="A713" s="26"/>
    </row>
    <row r="714" ht="15.75" customHeight="1">
      <c r="A714" s="26"/>
    </row>
    <row r="715" ht="15.75" customHeight="1">
      <c r="A715" s="26"/>
    </row>
    <row r="716" ht="15.75" customHeight="1">
      <c r="A716" s="26"/>
    </row>
    <row r="717" ht="15.75" customHeight="1">
      <c r="A717" s="26"/>
    </row>
    <row r="718" ht="15.75" customHeight="1">
      <c r="A718" s="26"/>
    </row>
    <row r="719" ht="15.75" customHeight="1">
      <c r="A719" s="26"/>
    </row>
    <row r="720" ht="15.75" customHeight="1">
      <c r="A720" s="26"/>
    </row>
    <row r="721" ht="15.75" customHeight="1">
      <c r="A721" s="26"/>
    </row>
    <row r="722" ht="15.75" customHeight="1">
      <c r="A722" s="26"/>
    </row>
    <row r="723" ht="15.75" customHeight="1">
      <c r="A723" s="26"/>
    </row>
    <row r="724" ht="15.75" customHeight="1">
      <c r="A724" s="26"/>
    </row>
    <row r="725" ht="15.75" customHeight="1">
      <c r="A725" s="26"/>
    </row>
    <row r="726" ht="15.75" customHeight="1">
      <c r="A726" s="26"/>
    </row>
    <row r="727" ht="15.75" customHeight="1">
      <c r="A727" s="26"/>
    </row>
    <row r="728" ht="15.75" customHeight="1">
      <c r="A728" s="26"/>
    </row>
    <row r="729" ht="15.75" customHeight="1">
      <c r="A729" s="26"/>
    </row>
    <row r="730" ht="15.75" customHeight="1">
      <c r="A730" s="26"/>
    </row>
    <row r="731" ht="15.75" customHeight="1">
      <c r="A731" s="26"/>
    </row>
    <row r="732" ht="15.75" customHeight="1">
      <c r="A732" s="26"/>
    </row>
    <row r="733" ht="15.75" customHeight="1">
      <c r="A733" s="26"/>
    </row>
    <row r="734" ht="15.75" customHeight="1">
      <c r="A734" s="26"/>
    </row>
    <row r="735" ht="15.75" customHeight="1">
      <c r="A735" s="26"/>
    </row>
    <row r="736" ht="15.75" customHeight="1">
      <c r="A736" s="26"/>
    </row>
    <row r="737" ht="15.75" customHeight="1">
      <c r="A737" s="26"/>
    </row>
    <row r="738" ht="15.75" customHeight="1">
      <c r="A738" s="26"/>
    </row>
    <row r="739" ht="15.75" customHeight="1">
      <c r="A739" s="26"/>
    </row>
    <row r="740" ht="15.75" customHeight="1">
      <c r="A740" s="26"/>
    </row>
    <row r="741" ht="15.75" customHeight="1">
      <c r="A741" s="26"/>
    </row>
    <row r="742" ht="15.75" customHeight="1">
      <c r="A742" s="26"/>
    </row>
    <row r="743" ht="15.75" customHeight="1">
      <c r="A743" s="26"/>
    </row>
    <row r="744" ht="15.75" customHeight="1">
      <c r="A744" s="26"/>
    </row>
    <row r="745" ht="15.75" customHeight="1">
      <c r="A745" s="26"/>
    </row>
    <row r="746" ht="15.75" customHeight="1">
      <c r="A746" s="26"/>
    </row>
    <row r="747" ht="15.75" customHeight="1">
      <c r="A747" s="26"/>
    </row>
    <row r="748" ht="15.75" customHeight="1">
      <c r="A748" s="26"/>
    </row>
    <row r="749" ht="15.75" customHeight="1">
      <c r="A749" s="26"/>
    </row>
    <row r="750" ht="15.75" customHeight="1">
      <c r="A750" s="26"/>
    </row>
    <row r="751" ht="15.75" customHeight="1">
      <c r="A751" s="26"/>
    </row>
    <row r="752" ht="15.75" customHeight="1">
      <c r="A752" s="26"/>
    </row>
    <row r="753" ht="15.75" customHeight="1">
      <c r="A753" s="26"/>
    </row>
    <row r="754" ht="15.75" customHeight="1">
      <c r="A754" s="26"/>
    </row>
    <row r="755" ht="15.75" customHeight="1">
      <c r="A755" s="26"/>
    </row>
    <row r="756" ht="15.75" customHeight="1">
      <c r="A756" s="26"/>
    </row>
    <row r="757" ht="15.75" customHeight="1">
      <c r="A757" s="26"/>
    </row>
    <row r="758" ht="15.75" customHeight="1">
      <c r="A758" s="26"/>
    </row>
    <row r="759" ht="15.75" customHeight="1">
      <c r="A759" s="26"/>
    </row>
    <row r="760" ht="15.75" customHeight="1">
      <c r="A760" s="26"/>
    </row>
    <row r="761" ht="15.75" customHeight="1">
      <c r="A761" s="26"/>
    </row>
    <row r="762" ht="15.75" customHeight="1">
      <c r="A762" s="26"/>
    </row>
    <row r="763" ht="15.75" customHeight="1">
      <c r="A763" s="26"/>
    </row>
    <row r="764" ht="15.75" customHeight="1">
      <c r="A764" s="26"/>
    </row>
    <row r="765" ht="15.75" customHeight="1">
      <c r="A765" s="26"/>
    </row>
    <row r="766" ht="15.75" customHeight="1">
      <c r="A766" s="26"/>
    </row>
    <row r="767" ht="15.75" customHeight="1">
      <c r="A767" s="26"/>
    </row>
    <row r="768" ht="15.75" customHeight="1">
      <c r="A768" s="26"/>
    </row>
    <row r="769" ht="15.75" customHeight="1">
      <c r="A769" s="26"/>
    </row>
    <row r="770" ht="15.75" customHeight="1">
      <c r="A770" s="26"/>
    </row>
    <row r="771" ht="15.75" customHeight="1">
      <c r="A771" s="26"/>
    </row>
    <row r="772" ht="15.75" customHeight="1">
      <c r="A772" s="26"/>
    </row>
    <row r="773" ht="15.75" customHeight="1">
      <c r="A773" s="26"/>
    </row>
    <row r="774" ht="15.75" customHeight="1">
      <c r="A774" s="26"/>
    </row>
    <row r="775" ht="15.75" customHeight="1">
      <c r="A775" s="26"/>
    </row>
    <row r="776" ht="15.75" customHeight="1">
      <c r="A776" s="26"/>
    </row>
    <row r="777" ht="15.75" customHeight="1">
      <c r="A777" s="26"/>
    </row>
    <row r="778" ht="15.75" customHeight="1">
      <c r="A778" s="26"/>
    </row>
    <row r="779" ht="15.75" customHeight="1">
      <c r="A779" s="26"/>
    </row>
    <row r="780" ht="15.75" customHeight="1">
      <c r="A780" s="26"/>
    </row>
    <row r="781" ht="15.75" customHeight="1">
      <c r="A781" s="26"/>
    </row>
    <row r="782" ht="15.75" customHeight="1">
      <c r="A782" s="26"/>
    </row>
    <row r="783" ht="15.75" customHeight="1">
      <c r="A783" s="26"/>
    </row>
    <row r="784" ht="15.75" customHeight="1">
      <c r="A784" s="26"/>
    </row>
    <row r="785" ht="15.75" customHeight="1">
      <c r="A785" s="26"/>
    </row>
    <row r="786" ht="15.75" customHeight="1">
      <c r="A786" s="26"/>
    </row>
    <row r="787" ht="15.75" customHeight="1">
      <c r="A787" s="26"/>
    </row>
    <row r="788" ht="15.75" customHeight="1">
      <c r="A788" s="26"/>
    </row>
    <row r="789" ht="15.75" customHeight="1">
      <c r="A789" s="26"/>
    </row>
    <row r="790" ht="15.75" customHeight="1">
      <c r="A790" s="26"/>
    </row>
    <row r="791" ht="15.75" customHeight="1">
      <c r="A791" s="26"/>
    </row>
    <row r="792" ht="15.75" customHeight="1">
      <c r="A792" s="26"/>
    </row>
    <row r="793" ht="15.75" customHeight="1">
      <c r="A793" s="26"/>
    </row>
    <row r="794" ht="15.75" customHeight="1">
      <c r="A794" s="26"/>
    </row>
    <row r="795" ht="15.75" customHeight="1">
      <c r="A795" s="26"/>
    </row>
    <row r="796" ht="15.75" customHeight="1">
      <c r="A796" s="26"/>
    </row>
    <row r="797" ht="15.75" customHeight="1">
      <c r="A797" s="26"/>
    </row>
    <row r="798" ht="15.75" customHeight="1">
      <c r="A798" s="26"/>
    </row>
    <row r="799" ht="15.75" customHeight="1">
      <c r="A799" s="26"/>
    </row>
    <row r="800" ht="15.75" customHeight="1">
      <c r="A800" s="26"/>
    </row>
    <row r="801" ht="15.75" customHeight="1">
      <c r="A801" s="26"/>
    </row>
    <row r="802" ht="15.75" customHeight="1">
      <c r="A802" s="26"/>
    </row>
    <row r="803" ht="15.75" customHeight="1">
      <c r="A803" s="26"/>
    </row>
    <row r="804" ht="15.75" customHeight="1">
      <c r="A804" s="26"/>
    </row>
    <row r="805" ht="15.75" customHeight="1">
      <c r="A805" s="26"/>
    </row>
    <row r="806" ht="15.75" customHeight="1">
      <c r="A806" s="26"/>
    </row>
    <row r="807" ht="15.75" customHeight="1">
      <c r="A807" s="26"/>
    </row>
    <row r="808" ht="15.75" customHeight="1">
      <c r="A808" s="26"/>
    </row>
    <row r="809" ht="15.75" customHeight="1">
      <c r="A809" s="26"/>
    </row>
    <row r="810" ht="15.75" customHeight="1">
      <c r="A810" s="26"/>
    </row>
    <row r="811" ht="15.75" customHeight="1">
      <c r="A811" s="26"/>
    </row>
    <row r="812" ht="15.75" customHeight="1">
      <c r="A812" s="26"/>
    </row>
    <row r="813" ht="15.75" customHeight="1">
      <c r="A813" s="26"/>
    </row>
    <row r="814" ht="15.75" customHeight="1">
      <c r="A814" s="26"/>
    </row>
    <row r="815" ht="15.75" customHeight="1">
      <c r="A815" s="26"/>
    </row>
    <row r="816" ht="15.75" customHeight="1">
      <c r="A816" s="26"/>
    </row>
    <row r="817" ht="15.75" customHeight="1">
      <c r="A817" s="26"/>
    </row>
    <row r="818" ht="15.75" customHeight="1">
      <c r="A818" s="26"/>
    </row>
    <row r="819" ht="15.75" customHeight="1">
      <c r="A819" s="26"/>
    </row>
    <row r="820" ht="15.75" customHeight="1">
      <c r="A820" s="26"/>
    </row>
    <row r="821" ht="15.75" customHeight="1">
      <c r="A821" s="26"/>
    </row>
    <row r="822" ht="15.75" customHeight="1">
      <c r="A822" s="26"/>
    </row>
    <row r="823" ht="15.75" customHeight="1">
      <c r="A823" s="26"/>
    </row>
    <row r="824" ht="15.75" customHeight="1">
      <c r="A824" s="26"/>
    </row>
    <row r="825" ht="15.75" customHeight="1">
      <c r="A825" s="26"/>
    </row>
    <row r="826" ht="15.75" customHeight="1">
      <c r="A826" s="26"/>
    </row>
    <row r="827" ht="15.75" customHeight="1">
      <c r="A827" s="26"/>
    </row>
    <row r="828" ht="15.75" customHeight="1">
      <c r="A828" s="26"/>
    </row>
    <row r="829" ht="15.75" customHeight="1">
      <c r="A829" s="26"/>
    </row>
    <row r="830" ht="15.75" customHeight="1">
      <c r="A830" s="26"/>
    </row>
    <row r="831" ht="15.75" customHeight="1">
      <c r="A831" s="26"/>
    </row>
    <row r="832" ht="15.75" customHeight="1">
      <c r="A832" s="26"/>
    </row>
    <row r="833" ht="15.75" customHeight="1">
      <c r="A833" s="26"/>
    </row>
    <row r="834" ht="15.75" customHeight="1">
      <c r="A834" s="26"/>
    </row>
    <row r="835" ht="15.75" customHeight="1">
      <c r="A835" s="26"/>
    </row>
    <row r="836" ht="15.75" customHeight="1">
      <c r="A836" s="26"/>
    </row>
    <row r="837" ht="15.75" customHeight="1">
      <c r="A837" s="26"/>
    </row>
    <row r="838" ht="15.75" customHeight="1">
      <c r="A838" s="26"/>
    </row>
    <row r="839" ht="15.75" customHeight="1">
      <c r="A839" s="26"/>
    </row>
    <row r="840" ht="15.75" customHeight="1">
      <c r="A840" s="26"/>
    </row>
    <row r="841" ht="15.75" customHeight="1">
      <c r="A841" s="26"/>
    </row>
    <row r="842" ht="15.75" customHeight="1">
      <c r="A842" s="26"/>
    </row>
    <row r="843" ht="15.75" customHeight="1">
      <c r="A843" s="26"/>
    </row>
    <row r="844" ht="15.75" customHeight="1">
      <c r="A844" s="26"/>
    </row>
    <row r="845" ht="15.75" customHeight="1">
      <c r="A845" s="26"/>
    </row>
    <row r="846" ht="15.75" customHeight="1">
      <c r="A846" s="26"/>
    </row>
    <row r="847" ht="15.75" customHeight="1">
      <c r="A847" s="26"/>
    </row>
    <row r="848" ht="15.75" customHeight="1">
      <c r="A848" s="26"/>
    </row>
    <row r="849" ht="15.75" customHeight="1">
      <c r="A849" s="26"/>
    </row>
    <row r="850" ht="15.75" customHeight="1">
      <c r="A850" s="26"/>
    </row>
    <row r="851" ht="15.75" customHeight="1">
      <c r="A851" s="26"/>
    </row>
    <row r="852" ht="15.75" customHeight="1">
      <c r="A852" s="26"/>
    </row>
    <row r="853" ht="15.75" customHeight="1">
      <c r="A853" s="26"/>
    </row>
    <row r="854" ht="15.75" customHeight="1">
      <c r="A854" s="26"/>
    </row>
    <row r="855" ht="15.75" customHeight="1">
      <c r="A855" s="26"/>
    </row>
    <row r="856" ht="15.75" customHeight="1">
      <c r="A856" s="26"/>
    </row>
    <row r="857" ht="15.75" customHeight="1">
      <c r="A857" s="26"/>
    </row>
    <row r="858" ht="15.75" customHeight="1">
      <c r="A858" s="26"/>
    </row>
    <row r="859" ht="15.75" customHeight="1">
      <c r="A859" s="26"/>
    </row>
    <row r="860" ht="15.75" customHeight="1">
      <c r="A860" s="26"/>
    </row>
    <row r="861" ht="15.75" customHeight="1">
      <c r="A861" s="26"/>
    </row>
    <row r="862" ht="15.75" customHeight="1">
      <c r="A862" s="26"/>
    </row>
    <row r="863" ht="15.75" customHeight="1">
      <c r="A863" s="26"/>
    </row>
    <row r="864" ht="15.75" customHeight="1">
      <c r="A864" s="26"/>
    </row>
    <row r="865" ht="15.75" customHeight="1">
      <c r="A865" s="26"/>
    </row>
    <row r="866" ht="15.75" customHeight="1">
      <c r="A866" s="26"/>
    </row>
    <row r="867" ht="15.75" customHeight="1">
      <c r="A867" s="26"/>
    </row>
    <row r="868" ht="15.75" customHeight="1">
      <c r="A868" s="26"/>
    </row>
    <row r="869" ht="15.75" customHeight="1">
      <c r="A869" s="26"/>
    </row>
    <row r="870" ht="15.75" customHeight="1">
      <c r="A870" s="26"/>
    </row>
    <row r="871" ht="15.75" customHeight="1">
      <c r="A871" s="26"/>
    </row>
    <row r="872" ht="15.75" customHeight="1">
      <c r="A872" s="26"/>
    </row>
    <row r="873" ht="15.75" customHeight="1">
      <c r="A873" s="26"/>
    </row>
    <row r="874" ht="15.75" customHeight="1">
      <c r="A874" s="26"/>
    </row>
    <row r="875" ht="15.75" customHeight="1">
      <c r="A875" s="26"/>
    </row>
    <row r="876" ht="15.75" customHeight="1">
      <c r="A876" s="26"/>
    </row>
    <row r="877" ht="15.75" customHeight="1">
      <c r="A877" s="26"/>
    </row>
    <row r="878" ht="15.75" customHeight="1">
      <c r="A878" s="26"/>
    </row>
    <row r="879" ht="15.75" customHeight="1">
      <c r="A879" s="26"/>
    </row>
    <row r="880" ht="15.75" customHeight="1">
      <c r="A880" s="26"/>
    </row>
    <row r="881" ht="15.75" customHeight="1">
      <c r="A881" s="26"/>
    </row>
    <row r="882" ht="15.75" customHeight="1">
      <c r="A882" s="26"/>
    </row>
    <row r="883" ht="15.75" customHeight="1">
      <c r="A883" s="26"/>
    </row>
    <row r="884" ht="15.75" customHeight="1">
      <c r="A884" s="26"/>
    </row>
    <row r="885" ht="15.75" customHeight="1">
      <c r="A885" s="26"/>
    </row>
    <row r="886" ht="15.75" customHeight="1">
      <c r="A886" s="26"/>
    </row>
    <row r="887" ht="15.75" customHeight="1">
      <c r="A887" s="26"/>
    </row>
    <row r="888" ht="15.75" customHeight="1">
      <c r="A888" s="26"/>
    </row>
    <row r="889" ht="15.75" customHeight="1">
      <c r="A889" s="26"/>
    </row>
    <row r="890" ht="15.75" customHeight="1">
      <c r="A890" s="26"/>
    </row>
    <row r="891" ht="15.75" customHeight="1">
      <c r="A891" s="26"/>
    </row>
    <row r="892" ht="15.75" customHeight="1">
      <c r="A892" s="26"/>
    </row>
    <row r="893" ht="15.75" customHeight="1">
      <c r="A893" s="26"/>
    </row>
    <row r="894" ht="15.75" customHeight="1">
      <c r="A894" s="26"/>
    </row>
    <row r="895" ht="15.75" customHeight="1">
      <c r="A895" s="26"/>
    </row>
    <row r="896" ht="15.75" customHeight="1">
      <c r="A896" s="26"/>
    </row>
    <row r="897" ht="15.75" customHeight="1">
      <c r="A897" s="26"/>
    </row>
    <row r="898" ht="15.75" customHeight="1">
      <c r="A898" s="26"/>
    </row>
    <row r="899" ht="15.75" customHeight="1">
      <c r="A899" s="26"/>
    </row>
    <row r="900" ht="15.75" customHeight="1">
      <c r="A900" s="26"/>
    </row>
    <row r="901" ht="15.75" customHeight="1">
      <c r="A901" s="26"/>
    </row>
    <row r="902" ht="15.75" customHeight="1">
      <c r="A902" s="26"/>
    </row>
    <row r="903" ht="15.75" customHeight="1">
      <c r="A903" s="26"/>
    </row>
    <row r="904" ht="15.75" customHeight="1">
      <c r="A904" s="26"/>
    </row>
    <row r="905" ht="15.75" customHeight="1">
      <c r="A905" s="26"/>
    </row>
    <row r="906" ht="15.75" customHeight="1">
      <c r="A906" s="26"/>
    </row>
    <row r="907" ht="15.75" customHeight="1">
      <c r="A907" s="26"/>
    </row>
    <row r="908" ht="15.75" customHeight="1">
      <c r="A908" s="26"/>
    </row>
    <row r="909" ht="15.75" customHeight="1">
      <c r="A909" s="26"/>
    </row>
    <row r="910" ht="15.75" customHeight="1">
      <c r="A910" s="26"/>
    </row>
    <row r="911" ht="15.75" customHeight="1">
      <c r="A911" s="26"/>
    </row>
    <row r="912" ht="15.75" customHeight="1">
      <c r="A912" s="26"/>
    </row>
    <row r="913" ht="15.75" customHeight="1">
      <c r="A913" s="26"/>
    </row>
    <row r="914" ht="15.75" customHeight="1">
      <c r="A914" s="26"/>
    </row>
    <row r="915" ht="15.75" customHeight="1">
      <c r="A915" s="26"/>
    </row>
    <row r="916" ht="15.75" customHeight="1">
      <c r="A916" s="26"/>
    </row>
    <row r="917" ht="15.75" customHeight="1">
      <c r="A917" s="26"/>
    </row>
    <row r="918" ht="15.75" customHeight="1">
      <c r="A918" s="26"/>
    </row>
    <row r="919" ht="15.75" customHeight="1">
      <c r="A919" s="26"/>
    </row>
    <row r="920" ht="15.75" customHeight="1">
      <c r="A920" s="26"/>
    </row>
    <row r="921" ht="15.75" customHeight="1">
      <c r="A921" s="26"/>
    </row>
    <row r="922" ht="15.75" customHeight="1">
      <c r="A922" s="26"/>
    </row>
    <row r="923" ht="15.75" customHeight="1">
      <c r="A923" s="26"/>
    </row>
    <row r="924" ht="15.75" customHeight="1">
      <c r="A924" s="26"/>
    </row>
    <row r="925" ht="15.75" customHeight="1">
      <c r="A925" s="26"/>
    </row>
    <row r="926" ht="15.75" customHeight="1">
      <c r="A926" s="26"/>
    </row>
    <row r="927" ht="15.75" customHeight="1">
      <c r="A927" s="26"/>
    </row>
    <row r="928" ht="15.75" customHeight="1">
      <c r="A928" s="26"/>
    </row>
    <row r="929" ht="15.75" customHeight="1">
      <c r="A929" s="26"/>
    </row>
    <row r="930" ht="15.75" customHeight="1">
      <c r="A930" s="26"/>
    </row>
    <row r="931" ht="15.75" customHeight="1">
      <c r="A931" s="26"/>
    </row>
    <row r="932" ht="15.75" customHeight="1">
      <c r="A932" s="26"/>
    </row>
    <row r="933" ht="15.75" customHeight="1">
      <c r="A933" s="26"/>
    </row>
    <row r="934" ht="15.75" customHeight="1">
      <c r="A934" s="26"/>
    </row>
    <row r="935" ht="15.75" customHeight="1">
      <c r="A935" s="26"/>
    </row>
    <row r="936" ht="15.75" customHeight="1">
      <c r="A936" s="26"/>
    </row>
    <row r="937" ht="15.75" customHeight="1">
      <c r="A937" s="26"/>
    </row>
    <row r="938" ht="15.75" customHeight="1">
      <c r="A938" s="26"/>
    </row>
    <row r="939" ht="15.75" customHeight="1">
      <c r="A939" s="26"/>
    </row>
    <row r="940" ht="15.75" customHeight="1">
      <c r="A940" s="26"/>
    </row>
    <row r="941" ht="15.75" customHeight="1">
      <c r="A941" s="26"/>
    </row>
    <row r="942" ht="15.75" customHeight="1">
      <c r="A942" s="26"/>
    </row>
    <row r="943" ht="15.75" customHeight="1">
      <c r="A943" s="26"/>
    </row>
    <row r="944" ht="15.75" customHeight="1">
      <c r="A944" s="26"/>
    </row>
    <row r="945" ht="15.75" customHeight="1">
      <c r="A945" s="26"/>
    </row>
    <row r="946" ht="15.75" customHeight="1">
      <c r="A946" s="26"/>
    </row>
    <row r="947" ht="15.75" customHeight="1">
      <c r="A947" s="26"/>
    </row>
    <row r="948" ht="15.75" customHeight="1">
      <c r="A948" s="26"/>
    </row>
    <row r="949" ht="15.75" customHeight="1">
      <c r="A949" s="26"/>
    </row>
    <row r="950" ht="15.75" customHeight="1">
      <c r="A950" s="26"/>
    </row>
    <row r="951" ht="15.75" customHeight="1">
      <c r="A951" s="26"/>
    </row>
    <row r="952" ht="15.75" customHeight="1">
      <c r="A952" s="26"/>
    </row>
    <row r="953" ht="15.75" customHeight="1">
      <c r="A953" s="26"/>
    </row>
    <row r="954" ht="15.75" customHeight="1">
      <c r="A954" s="26"/>
    </row>
    <row r="955" ht="15.75" customHeight="1">
      <c r="A955" s="26"/>
    </row>
    <row r="956" ht="15.75" customHeight="1">
      <c r="A956" s="26"/>
    </row>
    <row r="957" ht="15.75" customHeight="1">
      <c r="A957" s="26"/>
    </row>
    <row r="958" ht="15.75" customHeight="1">
      <c r="A958" s="26"/>
    </row>
    <row r="959" ht="15.75" customHeight="1">
      <c r="A959" s="26"/>
    </row>
    <row r="960" ht="15.75" customHeight="1">
      <c r="A960" s="26"/>
    </row>
    <row r="961" ht="15.75" customHeight="1">
      <c r="A961" s="26"/>
    </row>
    <row r="962" ht="15.75" customHeight="1">
      <c r="A962" s="26"/>
    </row>
    <row r="963" ht="15.75" customHeight="1">
      <c r="A963" s="26"/>
    </row>
    <row r="964" ht="15.75" customHeight="1">
      <c r="A964" s="26"/>
    </row>
    <row r="965" ht="15.75" customHeight="1">
      <c r="A965" s="26"/>
    </row>
    <row r="966" ht="15.75" customHeight="1">
      <c r="A966" s="26"/>
    </row>
    <row r="967" ht="15.75" customHeight="1">
      <c r="A967" s="26"/>
    </row>
    <row r="968" ht="15.75" customHeight="1">
      <c r="A968" s="26"/>
    </row>
    <row r="969" ht="15.75" customHeight="1">
      <c r="A969" s="26"/>
    </row>
    <row r="970" ht="15.75" customHeight="1">
      <c r="A970" s="26"/>
    </row>
    <row r="971" ht="15.75" customHeight="1">
      <c r="A971" s="26"/>
    </row>
    <row r="972" ht="15.75" customHeight="1">
      <c r="A972" s="26"/>
    </row>
    <row r="973" ht="15.75" customHeight="1">
      <c r="A973" s="26"/>
    </row>
    <row r="974" ht="15.75" customHeight="1">
      <c r="A974" s="26"/>
    </row>
    <row r="975" ht="15.75" customHeight="1">
      <c r="A975" s="26"/>
    </row>
    <row r="976" ht="15.75" customHeight="1">
      <c r="A976" s="26"/>
    </row>
    <row r="977" ht="15.75" customHeight="1">
      <c r="A977" s="26"/>
    </row>
    <row r="978" ht="15.75" customHeight="1">
      <c r="A978" s="26"/>
    </row>
    <row r="979" ht="15.75" customHeight="1">
      <c r="A979" s="26"/>
    </row>
    <row r="980" ht="15.75" customHeight="1">
      <c r="A980" s="26"/>
    </row>
    <row r="981" ht="15.75" customHeight="1">
      <c r="A981" s="26"/>
    </row>
    <row r="982" ht="15.75" customHeight="1">
      <c r="A982" s="26"/>
    </row>
    <row r="983" ht="15.75" customHeight="1">
      <c r="A983" s="26"/>
    </row>
    <row r="984" ht="15.75" customHeight="1">
      <c r="A984" s="26"/>
    </row>
    <row r="985" ht="15.75" customHeight="1">
      <c r="A985" s="26"/>
    </row>
    <row r="986" ht="15.75" customHeight="1">
      <c r="A986" s="26"/>
    </row>
    <row r="987" ht="15.75" customHeight="1">
      <c r="A987" s="26"/>
    </row>
    <row r="988" ht="15.75" customHeight="1">
      <c r="A988" s="26"/>
    </row>
    <row r="989" ht="15.75" customHeight="1">
      <c r="A989" s="26"/>
    </row>
    <row r="990" ht="15.75" customHeight="1">
      <c r="A990" s="26"/>
    </row>
    <row r="991" ht="15.75" customHeight="1">
      <c r="A991" s="26"/>
    </row>
    <row r="992" ht="15.75" customHeight="1">
      <c r="A992" s="26"/>
    </row>
    <row r="993" ht="15.75" customHeight="1">
      <c r="A993" s="26"/>
    </row>
    <row r="994" ht="15.75" customHeight="1">
      <c r="A994" s="26"/>
    </row>
    <row r="995" ht="15.75" customHeight="1">
      <c r="A995" s="26"/>
    </row>
    <row r="996" ht="15.75" customHeight="1">
      <c r="A996" s="26"/>
    </row>
    <row r="997" ht="15.75" customHeight="1">
      <c r="A997" s="26"/>
    </row>
    <row r="998" ht="15.75" customHeight="1">
      <c r="A998" s="26"/>
    </row>
    <row r="999" ht="15.75" customHeight="1">
      <c r="A999" s="26"/>
    </row>
    <row r="1000" ht="15.75" customHeight="1">
      <c r="A1000" s="26"/>
    </row>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Col="1"/>
  <cols>
    <col customWidth="1" min="1" max="1" width="31.0" outlineLevel="1"/>
    <col customWidth="1" min="2" max="3" width="7.75" outlineLevel="1"/>
    <col customWidth="1" min="4" max="4" width="8.13" outlineLevel="1"/>
    <col customWidth="1" min="5" max="7" width="7.75" outlineLevel="1"/>
    <col customWidth="1" min="8" max="8" width="7.75"/>
    <col customWidth="1" min="9" max="26" width="8.0"/>
  </cols>
  <sheetData>
    <row r="1">
      <c r="A1" s="133" t="s">
        <v>254</v>
      </c>
      <c r="B1" s="134"/>
      <c r="C1" s="134"/>
      <c r="D1" s="134"/>
      <c r="E1" s="134"/>
      <c r="F1" s="134"/>
      <c r="G1" s="134"/>
      <c r="H1" s="134"/>
      <c r="I1" s="134"/>
      <c r="J1" s="134"/>
    </row>
    <row r="2">
      <c r="A2" s="134"/>
      <c r="B2" s="134"/>
      <c r="C2" s="134"/>
      <c r="D2" s="134"/>
      <c r="E2" s="134"/>
      <c r="F2" s="134"/>
      <c r="G2" s="134"/>
      <c r="H2" s="134"/>
      <c r="I2" s="134"/>
      <c r="J2" s="134"/>
    </row>
    <row r="3">
      <c r="A3" s="46" t="s">
        <v>255</v>
      </c>
      <c r="B3" s="48" t="s">
        <v>36</v>
      </c>
      <c r="C3" s="48" t="s">
        <v>37</v>
      </c>
      <c r="D3" s="48" t="s">
        <v>38</v>
      </c>
      <c r="E3" s="48" t="s">
        <v>39</v>
      </c>
      <c r="F3" s="49" t="s">
        <v>40</v>
      </c>
      <c r="G3" s="49" t="s">
        <v>256</v>
      </c>
      <c r="H3" s="134"/>
      <c r="I3" s="134"/>
      <c r="J3" s="134"/>
    </row>
    <row r="4" ht="15.0" customHeight="1">
      <c r="A4" s="135" t="s">
        <v>257</v>
      </c>
      <c r="B4" s="136" t="s">
        <v>258</v>
      </c>
      <c r="C4" s="136" t="s">
        <v>259</v>
      </c>
      <c r="D4" s="137">
        <v>0.0</v>
      </c>
      <c r="E4" s="136" t="s">
        <v>259</v>
      </c>
      <c r="F4" s="136" t="s">
        <v>258</v>
      </c>
      <c r="G4" s="136" t="s">
        <v>258</v>
      </c>
      <c r="H4" s="134"/>
      <c r="I4" s="134"/>
      <c r="J4" s="134"/>
    </row>
    <row r="5" ht="15.0" customHeight="1">
      <c r="A5" s="76" t="s">
        <v>260</v>
      </c>
      <c r="B5" s="138">
        <f>COUNTA('1 - Personal situation'!B5,'1 - Personal situation'!B6,'1 - Personal situation'!B7,'1 - Personal situation'!B8,'1 - Personal situation'!B9,'1 - Personal situation'!B12,'1 - Personal situation'!B13,'1 - Personal situation'!B14,'1 - Personal situation'!B17,'1 - Personal situation'!B18)*-3</f>
        <v>0</v>
      </c>
      <c r="C5" s="138">
        <f>COUNTA('1 - Personal situation'!C5,'1 - Personal situation'!C6,'1 - Personal situation'!C7,'1 - Personal situation'!C8,'1 - Personal situation'!C9,'1 - Personal situation'!C12,'1 - Personal situation'!C13,'1 - Personal situation'!C14,'1 - Personal situation'!C17,'1 - Personal situation'!C18)*-2</f>
        <v>0</v>
      </c>
      <c r="D5" s="138">
        <f>COUNTA('1 - Personal situation'!D5,'1 - Personal situation'!D6,'1 - Personal situation'!D7,'1 - Personal situation'!D8,'1 - Personal situation'!D9,'1 - Personal situation'!D12,'1 - Personal situation'!D13,'1 - Personal situation'!D14,'1 - Personal situation'!D17,'1 - Personal situation'!D18)*0</f>
        <v>0</v>
      </c>
      <c r="E5" s="138">
        <f>COUNTA('1 - Personal situation'!E5,'1 - Personal situation'!E6,'1 - Personal situation'!E7,'1 - Personal situation'!E8,'1 - Personal situation'!E9,'1 - Personal situation'!E12,'1 - Personal situation'!E13,'1 - Personal situation'!E14,'1 - Personal situation'!E17,'1 - Personal situation'!E18)*2</f>
        <v>0</v>
      </c>
      <c r="F5" s="138">
        <f>COUNTA('1 - Personal situation'!F5,'1 - Personal situation'!F6,'1 - Personal situation'!F7,'1 - Personal situation'!F8,'1 - Personal situation'!F9,'1 - Personal situation'!F12,'1 - Personal situation'!F13,'1 - Personal situation'!F14,'1 - Personal situation'!F17,'1 - Personal situation'!F18)*3</f>
        <v>0</v>
      </c>
      <c r="G5" s="138">
        <f t="shared" ref="G5:G6" si="1">SUM(B5:F5)</f>
        <v>0</v>
      </c>
      <c r="H5" s="134"/>
      <c r="I5" s="134"/>
      <c r="J5" s="134"/>
    </row>
    <row r="6">
      <c r="A6" s="76" t="s">
        <v>261</v>
      </c>
      <c r="B6" s="138">
        <f>COUNTA('1 - Personal situation'!B10,'1 - Personal situation'!B11,'1 - Personal situation'!B15, '1 - Personal situation'!B16)*3</f>
        <v>0</v>
      </c>
      <c r="C6" s="138">
        <f>COUNTA('1 - Personal situation'!C10,'1 - Personal situation'!C11,'1 - Personal situation'!C15, '1 - Personal situation'!C16)*2</f>
        <v>0</v>
      </c>
      <c r="D6" s="138">
        <f>COUNTA('1 - Personal situation'!D10,'1 - Personal situation'!D11,'1 - Personal situation'!D15, '1 - Personal situation'!D16)*0</f>
        <v>0</v>
      </c>
      <c r="E6" s="138">
        <f>COUNTA('1 - Personal situation'!E10,'1 - Personal situation'!E11,'1 - Personal situation'!E15, '1 - Personal situation'!E16)*-2</f>
        <v>0</v>
      </c>
      <c r="F6" s="138">
        <f>COUNTA('1 - Personal situation'!F10,'1 - Personal situation'!F11,'1 - Personal situation'!F15, '1 - Personal situation'!F16)*-3</f>
        <v>0</v>
      </c>
      <c r="G6" s="138">
        <f t="shared" si="1"/>
        <v>0</v>
      </c>
      <c r="H6" s="134"/>
      <c r="I6" s="134"/>
      <c r="J6" s="134"/>
    </row>
    <row r="7">
      <c r="A7" s="134"/>
      <c r="B7" s="134"/>
      <c r="C7" s="134"/>
      <c r="D7" s="134"/>
      <c r="E7" s="134"/>
      <c r="F7" s="134"/>
      <c r="G7" s="134"/>
      <c r="H7" s="134"/>
      <c r="I7" s="134"/>
      <c r="J7" s="134"/>
    </row>
    <row r="8">
      <c r="A8" s="76" t="s">
        <v>262</v>
      </c>
      <c r="B8" s="138">
        <f>14*3</f>
        <v>42</v>
      </c>
      <c r="C8" s="134"/>
      <c r="D8" s="134"/>
      <c r="E8" s="134"/>
      <c r="F8" s="134"/>
      <c r="G8" s="134"/>
      <c r="H8" s="134"/>
      <c r="I8" s="134"/>
      <c r="J8" s="134"/>
    </row>
    <row r="9">
      <c r="A9" s="76" t="s">
        <v>263</v>
      </c>
      <c r="B9" s="138">
        <f>14*-3</f>
        <v>-42</v>
      </c>
      <c r="C9" s="134"/>
      <c r="D9" s="134"/>
      <c r="E9" s="134"/>
      <c r="F9" s="134"/>
      <c r="G9" s="134"/>
      <c r="H9" s="134"/>
      <c r="I9" s="134"/>
      <c r="J9" s="134"/>
    </row>
    <row r="10">
      <c r="A10" s="139" t="s">
        <v>264</v>
      </c>
      <c r="B10" s="140">
        <f>+G5+G6</f>
        <v>0</v>
      </c>
      <c r="C10" s="134"/>
      <c r="D10" s="134"/>
      <c r="E10" s="134"/>
      <c r="F10" s="134"/>
      <c r="G10" s="134"/>
      <c r="H10" s="134"/>
      <c r="I10" s="134"/>
      <c r="J10" s="134"/>
    </row>
    <row r="11">
      <c r="A11" s="139" t="s">
        <v>265</v>
      </c>
      <c r="B11" s="141">
        <f>+B10/B8*100</f>
        <v>0</v>
      </c>
      <c r="C11" s="142"/>
      <c r="D11" s="134"/>
      <c r="E11" s="134"/>
      <c r="F11" s="134"/>
      <c r="G11" s="134"/>
      <c r="H11" s="134"/>
      <c r="I11" s="134"/>
      <c r="J11" s="134"/>
    </row>
    <row r="12" ht="15.0" customHeight="1">
      <c r="A12" s="134"/>
      <c r="B12" s="134"/>
      <c r="C12" s="134"/>
      <c r="D12" s="134"/>
      <c r="E12" s="134"/>
      <c r="F12" s="134"/>
      <c r="G12" s="134"/>
      <c r="H12" s="134"/>
      <c r="I12" s="134"/>
      <c r="J12" s="134"/>
    </row>
    <row r="13" ht="128.25" customHeight="1">
      <c r="A13" s="143" t="s">
        <v>266</v>
      </c>
      <c r="B13" s="144" t="s">
        <v>267</v>
      </c>
      <c r="C13" s="51"/>
      <c r="D13" s="51"/>
      <c r="E13" s="51"/>
      <c r="F13" s="51"/>
      <c r="G13" s="87"/>
      <c r="H13" s="134"/>
      <c r="I13" s="134"/>
      <c r="J13" s="134"/>
    </row>
    <row r="14">
      <c r="A14" s="134"/>
      <c r="B14" s="134"/>
      <c r="C14" s="134"/>
      <c r="D14" s="134"/>
      <c r="E14" s="134"/>
      <c r="F14" s="134"/>
      <c r="G14" s="134"/>
      <c r="H14" s="134"/>
      <c r="I14" s="134"/>
      <c r="J14" s="134"/>
    </row>
    <row r="15">
      <c r="A15" s="46" t="s">
        <v>268</v>
      </c>
      <c r="B15" s="48" t="s">
        <v>36</v>
      </c>
      <c r="C15" s="48" t="s">
        <v>37</v>
      </c>
      <c r="D15" s="48" t="s">
        <v>38</v>
      </c>
      <c r="E15" s="48" t="s">
        <v>39</v>
      </c>
      <c r="F15" s="48" t="s">
        <v>40</v>
      </c>
      <c r="G15" s="48" t="s">
        <v>256</v>
      </c>
      <c r="H15" s="134"/>
      <c r="I15" s="134"/>
      <c r="J15" s="134"/>
    </row>
    <row r="16">
      <c r="A16" s="135" t="s">
        <v>257</v>
      </c>
      <c r="B16" s="136" t="s">
        <v>258</v>
      </c>
      <c r="C16" s="136" t="s">
        <v>259</v>
      </c>
      <c r="D16" s="137">
        <v>0.0</v>
      </c>
      <c r="E16" s="136" t="s">
        <v>259</v>
      </c>
      <c r="F16" s="136" t="s">
        <v>258</v>
      </c>
      <c r="G16" s="136" t="s">
        <v>258</v>
      </c>
      <c r="H16" s="134"/>
      <c r="I16" s="134"/>
      <c r="J16" s="134"/>
    </row>
    <row r="17">
      <c r="A17" s="76" t="s">
        <v>260</v>
      </c>
      <c r="B17" s="13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13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13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13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13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138">
        <f t="shared" ref="G17:G18" si="2">SUM(B17:F17)</f>
        <v>0</v>
      </c>
    </row>
    <row r="18" ht="15.0" customHeight="1">
      <c r="A18" s="76" t="s">
        <v>261</v>
      </c>
      <c r="B18" s="13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13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13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13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13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138">
        <f t="shared" si="2"/>
        <v>0</v>
      </c>
    </row>
    <row r="19" ht="15.0" customHeight="1">
      <c r="A19" s="145"/>
      <c r="B19" s="145"/>
      <c r="C19" s="145"/>
      <c r="D19" s="145"/>
      <c r="E19" s="145"/>
      <c r="F19" s="145"/>
    </row>
    <row r="20" ht="15.0" customHeight="1">
      <c r="A20" s="76" t="s">
        <v>262</v>
      </c>
      <c r="B20" s="138">
        <f>49*3</f>
        <v>147</v>
      </c>
      <c r="C20" s="145"/>
      <c r="D20" s="145"/>
      <c r="E20" s="145"/>
      <c r="F20" s="145"/>
    </row>
    <row r="21" ht="15.0" customHeight="1">
      <c r="A21" s="76" t="s">
        <v>263</v>
      </c>
      <c r="B21" s="138">
        <f>-49*3</f>
        <v>-147</v>
      </c>
      <c r="C21" s="134"/>
      <c r="D21" s="134"/>
      <c r="E21" s="134"/>
      <c r="F21" s="134"/>
    </row>
    <row r="22" ht="15.75" customHeight="1">
      <c r="A22" s="139" t="s">
        <v>264</v>
      </c>
      <c r="B22" s="140">
        <f>+G17+G18</f>
        <v>0</v>
      </c>
      <c r="C22" s="134"/>
      <c r="D22" s="134"/>
      <c r="E22" s="134"/>
      <c r="F22" s="134"/>
    </row>
    <row r="23" ht="15.75" customHeight="1">
      <c r="A23" s="139" t="s">
        <v>265</v>
      </c>
      <c r="B23" s="141">
        <f>+B22/B20*100</f>
        <v>0</v>
      </c>
      <c r="C23" s="134"/>
      <c r="D23" s="134"/>
      <c r="E23" s="134"/>
      <c r="F23" s="134"/>
    </row>
    <row r="24" ht="15.0" customHeight="1">
      <c r="A24" s="134"/>
      <c r="B24" s="134"/>
      <c r="C24" s="134"/>
      <c r="D24" s="134"/>
      <c r="E24" s="134"/>
      <c r="F24" s="134"/>
    </row>
    <row r="25" ht="123.0" customHeight="1">
      <c r="A25" s="143" t="s">
        <v>266</v>
      </c>
      <c r="B25" s="144" t="s">
        <v>267</v>
      </c>
      <c r="C25" s="51"/>
      <c r="D25" s="51"/>
      <c r="E25" s="51"/>
      <c r="F25" s="51"/>
      <c r="G25" s="87"/>
    </row>
    <row r="26" ht="15.75" customHeight="1"/>
    <row r="27" ht="19.5" customHeight="1"/>
    <row r="28" ht="63.75" customHeight="1">
      <c r="A28" s="146" t="s">
        <v>269</v>
      </c>
      <c r="B28" s="48" t="s">
        <v>112</v>
      </c>
      <c r="C28" s="48" t="s">
        <v>113</v>
      </c>
      <c r="D28" s="48" t="s">
        <v>114</v>
      </c>
      <c r="E28" s="48" t="s">
        <v>270</v>
      </c>
      <c r="F28" s="48" t="s">
        <v>271</v>
      </c>
      <c r="G28" s="48" t="s">
        <v>272</v>
      </c>
    </row>
    <row r="29" ht="15.75" customHeight="1">
      <c r="A29" s="139" t="s">
        <v>273</v>
      </c>
      <c r="B29" s="138">
        <f>COUNTA('2b Specific competences'!B6,'2b Specific competences'!B7,'2b Specific competences'!B8,'2b Specific competences'!B9,'2b Specific competences'!B10)*3</f>
        <v>0</v>
      </c>
      <c r="C29" s="138">
        <f>COUNTA('2b Specific competences'!C6,'2b Specific competences'!C7,'2b Specific competences'!C8,'2b Specific competences'!C9,'2b Specific competences'!C10)*2</f>
        <v>0</v>
      </c>
      <c r="D29" s="138">
        <f>COUNTA('2b Specific competences'!D6,'2b Specific competences'!D7,'2b Specific competences'!D8,'2b Specific competences'!D9,'2b Specific competences'!D10)*0</f>
        <v>0</v>
      </c>
      <c r="E29" s="147">
        <f t="shared" ref="E29:E32" si="3">SUM(B29:D29)</f>
        <v>0</v>
      </c>
      <c r="F29" s="148">
        <v>15.0</v>
      </c>
      <c r="G29" s="149">
        <f t="shared" ref="G29:G33" si="4">+E29/F29*100</f>
        <v>0</v>
      </c>
    </row>
    <row r="30" ht="15.75" customHeight="1">
      <c r="A30" s="139" t="s">
        <v>274</v>
      </c>
      <c r="B30" s="138">
        <f>COUNTA('2b Specific competences'!B13,'2b Specific competences'!B14,'2b Specific competences'!B15,'2b Specific competences'!B16)*3</f>
        <v>0</v>
      </c>
      <c r="C30" s="138">
        <f>COUNTA('2b Specific competences'!C13,'2b Specific competences'!C14,'2b Specific competences'!C15,'2b Specific competences'!C16)*2</f>
        <v>0</v>
      </c>
      <c r="D30" s="138">
        <f>COUNTA('2b Specific competences'!D13,'2b Specific competences'!D14,'2b Specific competences'!D15,'2b Specific competences'!D16)*0</f>
        <v>0</v>
      </c>
      <c r="E30" s="147">
        <f t="shared" si="3"/>
        <v>0</v>
      </c>
      <c r="F30" s="148">
        <v>12.0</v>
      </c>
      <c r="G30" s="149">
        <f t="shared" si="4"/>
        <v>0</v>
      </c>
    </row>
    <row r="31" ht="15.75" customHeight="1">
      <c r="A31" s="139" t="s">
        <v>275</v>
      </c>
      <c r="B31" s="138">
        <f>COUNTA('2b Specific competences'!B19,'2b Specific competences'!B20,'2b Specific competences'!B21)*3</f>
        <v>0</v>
      </c>
      <c r="C31" s="138">
        <f>COUNTA('2b Specific competences'!C19,'2b Specific competences'!C20,'2b Specific competences'!C21)*2</f>
        <v>0</v>
      </c>
      <c r="D31" s="138">
        <f>COUNTA('2b Specific competences'!D19,'2b Specific competences'!D20,'2b Specific competences'!D21)*0</f>
        <v>0</v>
      </c>
      <c r="E31" s="147">
        <f t="shared" si="3"/>
        <v>0</v>
      </c>
      <c r="F31" s="148">
        <v>9.0</v>
      </c>
      <c r="G31" s="149">
        <f t="shared" si="4"/>
        <v>0</v>
      </c>
    </row>
    <row r="32" ht="15.75" customHeight="1">
      <c r="A32" s="139" t="s">
        <v>132</v>
      </c>
      <c r="B32" s="150">
        <f>COUNTA('2b Specific competences'!B24,'2b Specific competences'!B25,'2b Specific competences'!B26,'2b Specific competences'!B27)*3</f>
        <v>0</v>
      </c>
      <c r="C32" s="150">
        <f>COUNTA('2b Specific competences'!C24,'2b Specific competences'!C25,'2b Specific competences'!C26,'2b Specific competences'!C27)*2</f>
        <v>0</v>
      </c>
      <c r="D32" s="150">
        <f>COUNTA('2b Specific competences'!D24,'2b Specific competences'!D25,'2b Specific competences'!D26,'2b Specific competences'!D27)*0</f>
        <v>0</v>
      </c>
      <c r="E32" s="151">
        <f t="shared" si="3"/>
        <v>0</v>
      </c>
      <c r="F32" s="152">
        <v>12.0</v>
      </c>
      <c r="G32" s="153">
        <f t="shared" si="4"/>
        <v>0</v>
      </c>
    </row>
    <row r="33" ht="15.75" customHeight="1">
      <c r="A33" s="154" t="s">
        <v>276</v>
      </c>
      <c r="B33" s="155">
        <f t="shared" ref="B33:F33" si="5">SUM(B29:B32)</f>
        <v>0</v>
      </c>
      <c r="C33" s="155">
        <f t="shared" si="5"/>
        <v>0</v>
      </c>
      <c r="D33" s="155">
        <f t="shared" si="5"/>
        <v>0</v>
      </c>
      <c r="E33" s="156">
        <f t="shared" si="5"/>
        <v>0</v>
      </c>
      <c r="F33" s="155">
        <f t="shared" si="5"/>
        <v>48</v>
      </c>
      <c r="G33" s="157">
        <f t="shared" si="4"/>
        <v>0</v>
      </c>
    </row>
    <row r="34" ht="15.75" customHeight="1">
      <c r="A34" s="158"/>
      <c r="B34" s="158"/>
      <c r="C34" s="158"/>
      <c r="D34" s="158"/>
      <c r="E34" s="158"/>
    </row>
    <row r="35" ht="126.75" customHeight="1">
      <c r="A35" s="143" t="s">
        <v>266</v>
      </c>
      <c r="B35" s="144" t="s">
        <v>277</v>
      </c>
      <c r="C35" s="51"/>
      <c r="D35" s="51"/>
      <c r="E35" s="51"/>
      <c r="F35" s="51"/>
      <c r="G35" s="87"/>
    </row>
    <row r="36" ht="15.75" customHeight="1"/>
    <row r="37" ht="15.75" customHeight="1">
      <c r="A37" s="159" t="s">
        <v>278</v>
      </c>
      <c r="B37" s="90" t="s">
        <v>143</v>
      </c>
      <c r="C37" s="90" t="s">
        <v>144</v>
      </c>
      <c r="D37" s="90" t="s">
        <v>145</v>
      </c>
      <c r="E37" s="90" t="s">
        <v>146</v>
      </c>
      <c r="F37" s="90" t="s">
        <v>147</v>
      </c>
      <c r="G37" s="91" t="s">
        <v>148</v>
      </c>
    </row>
    <row r="38" ht="15.75" customHeight="1">
      <c r="A38" s="160"/>
      <c r="B38" s="92"/>
      <c r="C38" s="92"/>
      <c r="D38" s="92"/>
      <c r="E38" s="92"/>
      <c r="F38" s="92"/>
      <c r="G38" s="93"/>
    </row>
    <row r="39" ht="15.75" customHeight="1">
      <c r="A39" s="160"/>
      <c r="B39" s="92"/>
      <c r="C39" s="92"/>
      <c r="D39" s="92"/>
      <c r="E39" s="92"/>
      <c r="F39" s="92"/>
      <c r="G39" s="93"/>
    </row>
    <row r="40" ht="26.25" customHeight="1">
      <c r="A40" s="161"/>
      <c r="B40" s="162"/>
      <c r="C40" s="162"/>
      <c r="D40" s="162"/>
      <c r="E40" s="162"/>
      <c r="F40" s="162"/>
      <c r="G40" s="163"/>
    </row>
    <row r="41" ht="27.0" customHeight="1">
      <c r="A41" s="164" t="s">
        <v>279</v>
      </c>
      <c r="B41" s="13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13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13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13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13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13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ht="30.75" customHeight="1">
      <c r="A42" s="164" t="s">
        <v>280</v>
      </c>
      <c r="B42" s="150">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150">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150">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150">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150">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150">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ht="42.0" customHeight="1">
      <c r="A43" s="165" t="s">
        <v>281</v>
      </c>
      <c r="B43" s="166">
        <f t="shared" ref="B43:F43" si="6">+B41/37*100</f>
        <v>0</v>
      </c>
      <c r="C43" s="166">
        <f t="shared" si="6"/>
        <v>0</v>
      </c>
      <c r="D43" s="166">
        <f t="shared" si="6"/>
        <v>0</v>
      </c>
      <c r="E43" s="166">
        <f t="shared" si="6"/>
        <v>0</v>
      </c>
      <c r="F43" s="166">
        <f t="shared" si="6"/>
        <v>0</v>
      </c>
      <c r="G43" s="167"/>
    </row>
    <row r="44" ht="51.75" customHeight="1">
      <c r="A44" s="165" t="s">
        <v>282</v>
      </c>
      <c r="B44" s="168">
        <f t="shared" ref="B44:F44" si="7">+B42/37*100</f>
        <v>0</v>
      </c>
      <c r="C44" s="166">
        <f t="shared" si="7"/>
        <v>0</v>
      </c>
      <c r="D44" s="166">
        <f t="shared" si="7"/>
        <v>0</v>
      </c>
      <c r="E44" s="166">
        <f t="shared" si="7"/>
        <v>0</v>
      </c>
      <c r="F44" s="166">
        <f t="shared" si="7"/>
        <v>0</v>
      </c>
      <c r="G44" s="167"/>
    </row>
    <row r="45" ht="23.25" customHeight="1"/>
    <row r="46" ht="84.75" customHeight="1">
      <c r="A46" s="139" t="s">
        <v>266</v>
      </c>
      <c r="B46" s="144" t="s">
        <v>283</v>
      </c>
      <c r="C46" s="51"/>
      <c r="D46" s="51"/>
      <c r="E46" s="51"/>
      <c r="F46" s="51"/>
      <c r="G46" s="87"/>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37:E40"/>
    <mergeCell ref="F37:F40"/>
    <mergeCell ref="G37:G40"/>
    <mergeCell ref="B46:G46"/>
    <mergeCell ref="B13:G13"/>
    <mergeCell ref="B25:G25"/>
    <mergeCell ref="B35:G35"/>
    <mergeCell ref="A37:A40"/>
    <mergeCell ref="B37:B40"/>
    <mergeCell ref="C37:C40"/>
    <mergeCell ref="D37:D40"/>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
    <col customWidth="1" min="2" max="2" width="101.5"/>
    <col customWidth="1" min="3" max="26" width="8.0"/>
  </cols>
  <sheetData>
    <row r="1" ht="62.25" customHeight="1">
      <c r="A1" s="27"/>
      <c r="B1" s="28" t="s">
        <v>13</v>
      </c>
    </row>
    <row r="2" ht="39.0" customHeight="1">
      <c r="A2" s="29"/>
      <c r="B2" s="30" t="s">
        <v>14</v>
      </c>
    </row>
    <row r="3" ht="55.5" customHeight="1">
      <c r="A3" s="29"/>
      <c r="B3" s="31" t="s">
        <v>15</v>
      </c>
    </row>
    <row r="4" ht="21.0" customHeight="1">
      <c r="A4" s="29"/>
      <c r="B4" s="31" t="s">
        <v>16</v>
      </c>
    </row>
    <row r="5">
      <c r="A5" s="29"/>
      <c r="B5" s="32" t="s">
        <v>17</v>
      </c>
    </row>
    <row r="6">
      <c r="A6" s="29"/>
      <c r="B6" s="32" t="s">
        <v>18</v>
      </c>
    </row>
    <row r="7" ht="33.75" customHeight="1">
      <c r="A7" s="29"/>
      <c r="B7" s="32" t="s">
        <v>19</v>
      </c>
    </row>
    <row r="8">
      <c r="A8" s="29"/>
      <c r="B8" s="32" t="s">
        <v>20</v>
      </c>
    </row>
    <row r="9" ht="26.25" customHeight="1">
      <c r="A9" s="29"/>
      <c r="B9" s="32" t="s">
        <v>21</v>
      </c>
    </row>
    <row r="10" ht="23.25" customHeight="1">
      <c r="A10" s="29"/>
      <c r="B10" s="33" t="s">
        <v>22</v>
      </c>
    </row>
    <row r="11">
      <c r="A11" s="29"/>
      <c r="B11" s="32" t="s">
        <v>23</v>
      </c>
    </row>
    <row r="12">
      <c r="A12" s="29"/>
      <c r="B12" s="32" t="s">
        <v>24</v>
      </c>
    </row>
    <row r="13" ht="78.0" customHeight="1">
      <c r="A13" s="29"/>
      <c r="B13" s="34" t="s">
        <v>25</v>
      </c>
    </row>
    <row r="14" ht="33.75" customHeight="1">
      <c r="A14" s="29"/>
      <c r="B14" s="34" t="s">
        <v>26</v>
      </c>
    </row>
    <row r="15">
      <c r="A15" s="29"/>
      <c r="B15" s="35" t="s">
        <v>27</v>
      </c>
    </row>
    <row r="16" ht="62.25" customHeight="1">
      <c r="A16" s="29"/>
      <c r="B16" s="36" t="s">
        <v>28</v>
      </c>
    </row>
    <row r="17" ht="24.0" customHeight="1">
      <c r="A17" s="29"/>
      <c r="B17" s="37" t="s">
        <v>29</v>
      </c>
    </row>
    <row r="18">
      <c r="A18" s="29"/>
      <c r="B18" s="31" t="s">
        <v>30</v>
      </c>
    </row>
    <row r="19" ht="36.0" customHeight="1">
      <c r="A19" s="29"/>
      <c r="B19" s="31" t="s">
        <v>31</v>
      </c>
    </row>
    <row r="20">
      <c r="A20" s="29"/>
      <c r="B20" s="37" t="s">
        <v>32</v>
      </c>
    </row>
    <row r="21" ht="72.0" customHeight="1">
      <c r="A21" s="38"/>
      <c r="B21" s="39" t="s">
        <v>33</v>
      </c>
    </row>
    <row r="22" ht="15.75" customHeight="1"/>
    <row r="23" ht="15.75" customHeight="1"/>
    <row r="24" ht="15.75" customHeight="1"/>
    <row r="25" ht="15.75" customHeight="1"/>
    <row r="26" ht="15.75" customHeight="1">
      <c r="B26" s="25"/>
    </row>
    <row r="27" ht="15.75" customHeight="1">
      <c r="B27" s="2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4.25"/>
    <col customWidth="1" min="2" max="5" width="8.0"/>
    <col customWidth="1" min="6" max="6" width="8.75"/>
    <col customWidth="1" min="7" max="26" width="8.0"/>
  </cols>
  <sheetData>
    <row r="1" ht="36.0" customHeight="1">
      <c r="A1" s="40" t="s">
        <v>34</v>
      </c>
      <c r="B1" s="41"/>
      <c r="C1" s="41"/>
      <c r="D1" s="41"/>
      <c r="E1" s="41"/>
      <c r="F1" s="42"/>
    </row>
    <row r="2" ht="57.0" customHeight="1">
      <c r="A2" s="43" t="s">
        <v>35</v>
      </c>
      <c r="B2" s="44"/>
      <c r="C2" s="44"/>
      <c r="D2" s="44"/>
      <c r="E2" s="44"/>
      <c r="F2" s="45"/>
    </row>
    <row r="3">
      <c r="A3" s="46"/>
      <c r="B3" s="47" t="s">
        <v>36</v>
      </c>
      <c r="C3" s="48" t="s">
        <v>37</v>
      </c>
      <c r="D3" s="48" t="s">
        <v>38</v>
      </c>
      <c r="E3" s="48" t="s">
        <v>39</v>
      </c>
      <c r="F3" s="49" t="s">
        <v>40</v>
      </c>
    </row>
    <row r="4">
      <c r="A4" s="50" t="s">
        <v>41</v>
      </c>
      <c r="B4" s="51"/>
      <c r="C4" s="51"/>
      <c r="D4" s="51"/>
      <c r="E4" s="51"/>
      <c r="F4" s="52"/>
    </row>
    <row r="5" ht="37.5" customHeight="1">
      <c r="A5" s="53" t="s">
        <v>42</v>
      </c>
      <c r="B5" s="54"/>
      <c r="C5" s="54"/>
      <c r="D5" s="54"/>
      <c r="E5" s="54"/>
      <c r="F5" s="55"/>
    </row>
    <row r="6" ht="37.5" customHeight="1">
      <c r="A6" s="53" t="s">
        <v>43</v>
      </c>
      <c r="B6" s="54"/>
      <c r="C6" s="54"/>
      <c r="D6" s="54"/>
      <c r="E6" s="54"/>
      <c r="F6" s="55"/>
    </row>
    <row r="7" ht="37.5" customHeight="1">
      <c r="A7" s="53" t="s">
        <v>44</v>
      </c>
      <c r="B7" s="54"/>
      <c r="C7" s="54"/>
      <c r="D7" s="54"/>
      <c r="E7" s="54"/>
      <c r="F7" s="55"/>
    </row>
    <row r="8" ht="37.5" customHeight="1">
      <c r="A8" s="53" t="s">
        <v>45</v>
      </c>
      <c r="B8" s="54"/>
      <c r="C8" s="54"/>
      <c r="D8" s="54"/>
      <c r="E8" s="54"/>
      <c r="F8" s="55"/>
    </row>
    <row r="9" ht="37.5" customHeight="1">
      <c r="A9" s="53" t="s">
        <v>46</v>
      </c>
      <c r="B9" s="54"/>
      <c r="C9" s="54"/>
      <c r="D9" s="54"/>
      <c r="E9" s="54"/>
      <c r="F9" s="55"/>
    </row>
    <row r="10" ht="37.5" customHeight="1">
      <c r="A10" s="53" t="s">
        <v>47</v>
      </c>
      <c r="B10" s="54"/>
      <c r="C10" s="54"/>
      <c r="D10" s="54"/>
      <c r="E10" s="54"/>
      <c r="F10" s="55"/>
    </row>
    <row r="11" ht="37.5" customHeight="1">
      <c r="A11" s="53" t="s">
        <v>48</v>
      </c>
      <c r="B11" s="54"/>
      <c r="C11" s="54"/>
      <c r="D11" s="54"/>
      <c r="E11" s="54"/>
      <c r="F11" s="55"/>
    </row>
    <row r="12" ht="37.5" customHeight="1">
      <c r="A12" s="53" t="s">
        <v>49</v>
      </c>
      <c r="B12" s="54"/>
      <c r="C12" s="54"/>
      <c r="D12" s="54"/>
      <c r="E12" s="54"/>
      <c r="F12" s="55"/>
    </row>
    <row r="13" ht="37.5" customHeight="1">
      <c r="A13" s="53" t="s">
        <v>50</v>
      </c>
      <c r="B13" s="54"/>
      <c r="C13" s="54"/>
      <c r="D13" s="54"/>
      <c r="E13" s="54"/>
      <c r="F13" s="55"/>
      <c r="L13" s="56"/>
    </row>
    <row r="14" ht="37.5" customHeight="1">
      <c r="A14" s="53" t="s">
        <v>51</v>
      </c>
      <c r="B14" s="54"/>
      <c r="C14" s="54"/>
      <c r="D14" s="54"/>
      <c r="E14" s="54"/>
      <c r="F14" s="55"/>
    </row>
    <row r="15" ht="37.5" customHeight="1">
      <c r="A15" s="53" t="s">
        <v>52</v>
      </c>
      <c r="B15" s="54"/>
      <c r="C15" s="54"/>
      <c r="D15" s="54"/>
      <c r="E15" s="54"/>
      <c r="F15" s="55"/>
    </row>
    <row r="16" ht="37.5" customHeight="1">
      <c r="A16" s="53" t="s">
        <v>53</v>
      </c>
      <c r="B16" s="54"/>
      <c r="C16" s="54"/>
      <c r="D16" s="54"/>
      <c r="E16" s="54"/>
      <c r="F16" s="55"/>
    </row>
    <row r="17" ht="37.5" customHeight="1">
      <c r="A17" s="53" t="s">
        <v>54</v>
      </c>
      <c r="B17" s="54"/>
      <c r="C17" s="54"/>
      <c r="D17" s="54"/>
      <c r="E17" s="54"/>
      <c r="F17" s="55"/>
    </row>
    <row r="18" ht="37.5" customHeight="1">
      <c r="A18" s="53" t="s">
        <v>55</v>
      </c>
      <c r="B18" s="54"/>
      <c r="C18" s="54"/>
      <c r="D18" s="54"/>
      <c r="E18" s="54"/>
      <c r="F18" s="55"/>
    </row>
    <row r="19" ht="39.0" customHeight="1">
      <c r="A19" s="57" t="s">
        <v>56</v>
      </c>
      <c r="B19" s="58"/>
      <c r="C19" s="58"/>
      <c r="D19" s="58"/>
      <c r="E19" s="58"/>
      <c r="F19" s="5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2:F2"/>
    <mergeCell ref="A4:F4"/>
    <mergeCell ref="A19:F19"/>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9.13"/>
    <col customWidth="1" min="2" max="26" width="8.0"/>
  </cols>
  <sheetData>
    <row r="1" ht="38.25" customHeight="1">
      <c r="A1" s="40" t="s">
        <v>57</v>
      </c>
      <c r="B1" s="41"/>
      <c r="C1" s="41"/>
      <c r="D1" s="41"/>
      <c r="E1" s="41"/>
      <c r="F1" s="42"/>
    </row>
    <row r="2" ht="63.0" customHeight="1">
      <c r="A2" s="60" t="s">
        <v>58</v>
      </c>
      <c r="B2" s="61"/>
      <c r="C2" s="61"/>
      <c r="D2" s="61"/>
      <c r="E2" s="61"/>
      <c r="F2" s="62"/>
    </row>
    <row r="3" ht="108.75" customHeight="1">
      <c r="A3" s="43" t="s">
        <v>59</v>
      </c>
      <c r="B3" s="44"/>
      <c r="C3" s="44"/>
      <c r="D3" s="44"/>
      <c r="E3" s="44"/>
      <c r="F3" s="45"/>
    </row>
    <row r="4">
      <c r="A4" s="46"/>
      <c r="B4" s="63" t="s">
        <v>36</v>
      </c>
      <c r="C4" s="64" t="s">
        <v>37</v>
      </c>
      <c r="D4" s="64" t="s">
        <v>38</v>
      </c>
      <c r="E4" s="64" t="s">
        <v>39</v>
      </c>
      <c r="F4" s="65" t="s">
        <v>40</v>
      </c>
    </row>
    <row r="5" ht="30.0" customHeight="1">
      <c r="A5" s="53" t="s">
        <v>60</v>
      </c>
      <c r="B5" s="54"/>
      <c r="C5" s="54"/>
      <c r="D5" s="54"/>
      <c r="E5" s="54"/>
      <c r="F5" s="66"/>
    </row>
    <row r="6" ht="30.0" customHeight="1">
      <c r="A6" s="53" t="s">
        <v>61</v>
      </c>
      <c r="B6" s="54"/>
      <c r="C6" s="54"/>
      <c r="D6" s="54"/>
      <c r="E6" s="54"/>
      <c r="F6" s="66"/>
    </row>
    <row r="7" ht="30.0" customHeight="1">
      <c r="A7" s="53" t="s">
        <v>62</v>
      </c>
      <c r="B7" s="54"/>
      <c r="C7" s="54"/>
      <c r="D7" s="54"/>
      <c r="E7" s="54"/>
      <c r="F7" s="66"/>
    </row>
    <row r="8" ht="30.0" customHeight="1">
      <c r="A8" s="53" t="s">
        <v>63</v>
      </c>
      <c r="B8" s="54"/>
      <c r="C8" s="54"/>
      <c r="D8" s="54"/>
      <c r="E8" s="54"/>
      <c r="F8" s="66"/>
    </row>
    <row r="9" ht="30.0" customHeight="1">
      <c r="A9" s="53" t="s">
        <v>64</v>
      </c>
      <c r="B9" s="54"/>
      <c r="C9" s="54"/>
      <c r="D9" s="54"/>
      <c r="E9" s="54"/>
      <c r="F9" s="66"/>
    </row>
    <row r="10" ht="30.0" customHeight="1">
      <c r="A10" s="53" t="s">
        <v>65</v>
      </c>
      <c r="B10" s="54"/>
      <c r="C10" s="54"/>
      <c r="D10" s="54"/>
      <c r="E10" s="54"/>
      <c r="F10" s="66"/>
    </row>
    <row r="11" ht="30.0" customHeight="1">
      <c r="A11" s="53" t="s">
        <v>66</v>
      </c>
      <c r="B11" s="54"/>
      <c r="C11" s="54"/>
      <c r="D11" s="54"/>
      <c r="E11" s="54"/>
      <c r="F11" s="66"/>
    </row>
    <row r="12" ht="30.0" customHeight="1">
      <c r="A12" s="53" t="s">
        <v>67</v>
      </c>
      <c r="B12" s="54"/>
      <c r="C12" s="54"/>
      <c r="D12" s="54"/>
      <c r="E12" s="54"/>
      <c r="F12" s="55"/>
    </row>
    <row r="13" ht="30.0" customHeight="1">
      <c r="A13" s="53" t="s">
        <v>68</v>
      </c>
      <c r="B13" s="54"/>
      <c r="C13" s="54"/>
      <c r="D13" s="54"/>
      <c r="E13" s="54"/>
      <c r="F13" s="55"/>
    </row>
    <row r="14" ht="30.0" customHeight="1">
      <c r="A14" s="53" t="s">
        <v>69</v>
      </c>
      <c r="B14" s="54"/>
      <c r="C14" s="54"/>
      <c r="D14" s="54"/>
      <c r="E14" s="54"/>
      <c r="F14" s="55"/>
    </row>
    <row r="15" ht="30.0" customHeight="1">
      <c r="A15" s="53" t="s">
        <v>70</v>
      </c>
      <c r="B15" s="54"/>
      <c r="C15" s="54"/>
      <c r="D15" s="54"/>
      <c r="E15" s="54"/>
      <c r="F15" s="55"/>
    </row>
    <row r="16" ht="30.0" customHeight="1">
      <c r="A16" s="53" t="s">
        <v>71</v>
      </c>
      <c r="B16" s="54"/>
      <c r="C16" s="54"/>
      <c r="D16" s="54"/>
      <c r="E16" s="54"/>
      <c r="F16" s="55"/>
    </row>
    <row r="17" ht="30.0" customHeight="1">
      <c r="A17" s="53" t="s">
        <v>72</v>
      </c>
      <c r="B17" s="54"/>
      <c r="C17" s="54"/>
      <c r="D17" s="54"/>
      <c r="E17" s="54"/>
      <c r="F17" s="55"/>
    </row>
    <row r="18" ht="30.0" customHeight="1">
      <c r="A18" s="53" t="s">
        <v>73</v>
      </c>
      <c r="B18" s="54"/>
      <c r="C18" s="54"/>
      <c r="D18" s="54"/>
      <c r="E18" s="54"/>
      <c r="F18" s="55"/>
    </row>
    <row r="19" ht="30.0" customHeight="1">
      <c r="A19" s="53" t="s">
        <v>74</v>
      </c>
      <c r="B19" s="54"/>
      <c r="C19" s="54"/>
      <c r="D19" s="54"/>
      <c r="E19" s="54"/>
      <c r="F19" s="55"/>
    </row>
    <row r="20" ht="30.0" customHeight="1">
      <c r="A20" s="53" t="s">
        <v>75</v>
      </c>
      <c r="B20" s="54"/>
      <c r="C20" s="54"/>
      <c r="D20" s="54"/>
      <c r="E20" s="54"/>
      <c r="F20" s="55"/>
    </row>
    <row r="21" ht="30.0" customHeight="1">
      <c r="A21" s="53" t="s">
        <v>76</v>
      </c>
      <c r="B21" s="54"/>
      <c r="C21" s="54"/>
      <c r="D21" s="54"/>
      <c r="E21" s="54"/>
      <c r="F21" s="55"/>
    </row>
    <row r="22" ht="30.0" customHeight="1">
      <c r="A22" s="53" t="s">
        <v>77</v>
      </c>
      <c r="B22" s="54"/>
      <c r="C22" s="54"/>
      <c r="D22" s="54"/>
      <c r="E22" s="54"/>
      <c r="F22" s="55"/>
    </row>
    <row r="23" ht="30.0" customHeight="1">
      <c r="A23" s="53" t="s">
        <v>78</v>
      </c>
      <c r="B23" s="54"/>
      <c r="C23" s="54"/>
      <c r="D23" s="54"/>
      <c r="E23" s="54"/>
      <c r="F23" s="55"/>
    </row>
    <row r="24" ht="30.0" customHeight="1">
      <c r="A24" s="53" t="s">
        <v>79</v>
      </c>
      <c r="B24" s="54"/>
      <c r="C24" s="54"/>
      <c r="D24" s="54"/>
      <c r="E24" s="54"/>
      <c r="F24" s="55"/>
    </row>
    <row r="25" ht="30.0" customHeight="1">
      <c r="A25" s="53" t="s">
        <v>80</v>
      </c>
      <c r="B25" s="54"/>
      <c r="C25" s="54"/>
      <c r="D25" s="54"/>
      <c r="E25" s="54"/>
      <c r="F25" s="55"/>
    </row>
    <row r="26" ht="30.0" customHeight="1">
      <c r="A26" s="53" t="s">
        <v>81</v>
      </c>
      <c r="B26" s="54"/>
      <c r="C26" s="54"/>
      <c r="D26" s="54"/>
      <c r="E26" s="54"/>
      <c r="F26" s="55"/>
    </row>
    <row r="27" ht="30.0" customHeight="1">
      <c r="A27" s="53" t="s">
        <v>82</v>
      </c>
      <c r="B27" s="54"/>
      <c r="C27" s="54"/>
      <c r="D27" s="54"/>
      <c r="E27" s="54"/>
      <c r="F27" s="55"/>
    </row>
    <row r="28" ht="30.0" customHeight="1">
      <c r="A28" s="53" t="s">
        <v>83</v>
      </c>
      <c r="B28" s="54"/>
      <c r="C28" s="54"/>
      <c r="D28" s="54"/>
      <c r="E28" s="54"/>
      <c r="F28" s="55"/>
    </row>
    <row r="29" ht="30.0" customHeight="1">
      <c r="A29" s="53" t="s">
        <v>84</v>
      </c>
      <c r="B29" s="54"/>
      <c r="C29" s="54"/>
      <c r="D29" s="54"/>
      <c r="E29" s="54"/>
      <c r="F29" s="55"/>
    </row>
    <row r="30" ht="30.0" customHeight="1">
      <c r="A30" s="53" t="s">
        <v>85</v>
      </c>
      <c r="B30" s="54"/>
      <c r="C30" s="54"/>
      <c r="D30" s="54"/>
      <c r="E30" s="54"/>
      <c r="F30" s="55"/>
    </row>
    <row r="31" ht="30.0" customHeight="1">
      <c r="A31" s="53" t="s">
        <v>86</v>
      </c>
      <c r="B31" s="54"/>
      <c r="C31" s="54"/>
      <c r="D31" s="54"/>
      <c r="E31" s="54"/>
      <c r="F31" s="55"/>
    </row>
    <row r="32" ht="30.0" customHeight="1">
      <c r="A32" s="53" t="s">
        <v>87</v>
      </c>
      <c r="B32" s="54"/>
      <c r="C32" s="54"/>
      <c r="D32" s="54"/>
      <c r="E32" s="54"/>
      <c r="F32" s="55"/>
    </row>
    <row r="33" ht="30.0" customHeight="1">
      <c r="A33" s="53" t="s">
        <v>88</v>
      </c>
      <c r="B33" s="54"/>
      <c r="C33" s="54"/>
      <c r="D33" s="54"/>
      <c r="E33" s="54"/>
      <c r="F33" s="55"/>
    </row>
    <row r="34" ht="30.0" customHeight="1">
      <c r="A34" s="53" t="s">
        <v>89</v>
      </c>
      <c r="B34" s="54"/>
      <c r="C34" s="54"/>
      <c r="D34" s="54"/>
      <c r="E34" s="54"/>
      <c r="F34" s="55"/>
    </row>
    <row r="35" ht="30.0" customHeight="1">
      <c r="A35" s="53" t="s">
        <v>90</v>
      </c>
      <c r="B35" s="54"/>
      <c r="C35" s="54"/>
      <c r="D35" s="54"/>
      <c r="E35" s="54"/>
      <c r="F35" s="55"/>
    </row>
    <row r="36" ht="30.0" customHeight="1">
      <c r="A36" s="53" t="s">
        <v>91</v>
      </c>
      <c r="B36" s="54"/>
      <c r="C36" s="54"/>
      <c r="D36" s="54"/>
      <c r="E36" s="54"/>
      <c r="F36" s="55"/>
    </row>
    <row r="37" ht="30.0" customHeight="1">
      <c r="A37" s="53" t="s">
        <v>92</v>
      </c>
      <c r="B37" s="54"/>
      <c r="C37" s="54"/>
      <c r="D37" s="54"/>
      <c r="E37" s="54"/>
      <c r="F37" s="55"/>
    </row>
    <row r="38" ht="30.0" customHeight="1">
      <c r="A38" s="53" t="s">
        <v>93</v>
      </c>
      <c r="B38" s="54"/>
      <c r="C38" s="54"/>
      <c r="D38" s="54"/>
      <c r="E38" s="54"/>
      <c r="F38" s="55"/>
    </row>
    <row r="39" ht="30.0" customHeight="1">
      <c r="A39" s="53" t="s">
        <v>94</v>
      </c>
      <c r="B39" s="54"/>
      <c r="C39" s="54"/>
      <c r="D39" s="54"/>
      <c r="E39" s="54"/>
      <c r="F39" s="55"/>
    </row>
    <row r="40" ht="30.0" customHeight="1">
      <c r="A40" s="67" t="s">
        <v>95</v>
      </c>
      <c r="B40" s="68"/>
      <c r="C40" s="68"/>
      <c r="D40" s="68"/>
      <c r="E40" s="68"/>
      <c r="F40" s="69"/>
    </row>
    <row r="41" ht="30.0" customHeight="1">
      <c r="A41" s="67" t="s">
        <v>96</v>
      </c>
      <c r="B41" s="68"/>
      <c r="C41" s="68"/>
      <c r="D41" s="68"/>
      <c r="E41" s="68"/>
      <c r="F41" s="69"/>
    </row>
    <row r="42" ht="30.0" customHeight="1">
      <c r="A42" s="67" t="s">
        <v>97</v>
      </c>
      <c r="B42" s="68"/>
      <c r="C42" s="68"/>
      <c r="D42" s="68"/>
      <c r="E42" s="68"/>
      <c r="F42" s="69"/>
    </row>
    <row r="43" ht="30.0" customHeight="1">
      <c r="A43" s="67" t="s">
        <v>98</v>
      </c>
      <c r="B43" s="68"/>
      <c r="C43" s="68"/>
      <c r="D43" s="68"/>
      <c r="E43" s="68"/>
      <c r="F43" s="69"/>
    </row>
    <row r="44" ht="30.0" customHeight="1">
      <c r="A44" s="67" t="s">
        <v>99</v>
      </c>
      <c r="B44" s="68"/>
      <c r="C44" s="68"/>
      <c r="D44" s="68"/>
      <c r="E44" s="68"/>
      <c r="F44" s="69"/>
    </row>
    <row r="45" ht="30.0" customHeight="1">
      <c r="A45" s="53" t="s">
        <v>100</v>
      </c>
      <c r="B45" s="68"/>
      <c r="C45" s="68"/>
      <c r="D45" s="68"/>
      <c r="E45" s="68"/>
      <c r="F45" s="69"/>
    </row>
    <row r="46" ht="30.0" customHeight="1">
      <c r="A46" s="53" t="s">
        <v>101</v>
      </c>
      <c r="B46" s="68"/>
      <c r="C46" s="68"/>
      <c r="D46" s="68"/>
      <c r="E46" s="68"/>
      <c r="F46" s="69"/>
    </row>
    <row r="47" ht="30.0" customHeight="1">
      <c r="A47" s="53" t="s">
        <v>102</v>
      </c>
      <c r="B47" s="68"/>
      <c r="C47" s="68"/>
      <c r="D47" s="68"/>
      <c r="E47" s="68"/>
      <c r="F47" s="69"/>
    </row>
    <row r="48" ht="30.0" customHeight="1">
      <c r="A48" s="53" t="s">
        <v>103</v>
      </c>
      <c r="B48" s="68"/>
      <c r="C48" s="68"/>
      <c r="D48" s="68"/>
      <c r="E48" s="68"/>
      <c r="F48" s="69"/>
    </row>
    <row r="49" ht="30.0" customHeight="1">
      <c r="A49" s="53" t="s">
        <v>104</v>
      </c>
      <c r="B49" s="68"/>
      <c r="C49" s="68"/>
      <c r="D49" s="68"/>
      <c r="E49" s="68"/>
      <c r="F49" s="69"/>
    </row>
    <row r="50" ht="30.0" customHeight="1">
      <c r="A50" s="53" t="s">
        <v>105</v>
      </c>
      <c r="B50" s="68"/>
      <c r="C50" s="68"/>
      <c r="D50" s="68"/>
      <c r="E50" s="68"/>
      <c r="F50" s="69"/>
    </row>
    <row r="51" ht="30.0" customHeight="1">
      <c r="A51" s="53" t="s">
        <v>106</v>
      </c>
      <c r="B51" s="68"/>
      <c r="C51" s="68"/>
      <c r="D51" s="68"/>
      <c r="E51" s="68"/>
      <c r="F51" s="69"/>
    </row>
    <row r="52" ht="30.0" customHeight="1">
      <c r="A52" s="53" t="s">
        <v>107</v>
      </c>
      <c r="B52" s="68"/>
      <c r="C52" s="68"/>
      <c r="D52" s="68"/>
      <c r="E52" s="68"/>
      <c r="F52" s="69"/>
    </row>
    <row r="53" ht="30.0" customHeight="1">
      <c r="A53" s="53" t="s">
        <v>108</v>
      </c>
      <c r="B53" s="68"/>
      <c r="C53" s="68"/>
      <c r="D53" s="68"/>
      <c r="E53" s="68"/>
      <c r="F53" s="69"/>
    </row>
    <row r="54" ht="43.5" customHeight="1">
      <c r="A54" s="57" t="s">
        <v>109</v>
      </c>
      <c r="B54" s="58"/>
      <c r="C54" s="58"/>
      <c r="D54" s="58"/>
      <c r="E54" s="58"/>
      <c r="F54" s="59"/>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2:F2"/>
    <mergeCell ref="A3:F3"/>
    <mergeCell ref="A54:F54"/>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66.0"/>
    <col customWidth="1" min="2" max="4" width="8.0"/>
    <col customWidth="1" min="5" max="5" width="31.88"/>
    <col customWidth="1" min="6" max="26" width="8.0"/>
  </cols>
  <sheetData>
    <row r="1" ht="59.25" customHeight="1">
      <c r="A1" s="70" t="s">
        <v>110</v>
      </c>
      <c r="B1" s="41"/>
      <c r="C1" s="41"/>
      <c r="D1" s="41"/>
      <c r="E1" s="42"/>
    </row>
    <row r="2" ht="133.5" customHeight="1">
      <c r="A2" s="60" t="s">
        <v>111</v>
      </c>
      <c r="B2" s="61"/>
      <c r="C2" s="61"/>
      <c r="D2" s="61"/>
      <c r="E2" s="62"/>
    </row>
    <row r="3" ht="46.5" customHeight="1">
      <c r="A3" s="71"/>
      <c r="B3" s="72" t="s">
        <v>112</v>
      </c>
      <c r="C3" s="72" t="s">
        <v>113</v>
      </c>
      <c r="D3" s="72" t="s">
        <v>114</v>
      </c>
      <c r="E3" s="73" t="s">
        <v>115</v>
      </c>
    </row>
    <row r="4">
      <c r="A4" s="74" t="s">
        <v>116</v>
      </c>
      <c r="B4" s="51"/>
      <c r="C4" s="51"/>
      <c r="D4" s="51"/>
      <c r="E4" s="52"/>
    </row>
    <row r="5">
      <c r="A5" s="75" t="s">
        <v>117</v>
      </c>
      <c r="B5" s="51"/>
      <c r="C5" s="51"/>
      <c r="D5" s="51"/>
      <c r="E5" s="52"/>
    </row>
    <row r="6" ht="60.0" customHeight="1">
      <c r="A6" s="76" t="s">
        <v>118</v>
      </c>
      <c r="B6" s="54"/>
      <c r="C6" s="54"/>
      <c r="D6" s="54"/>
      <c r="E6" s="77"/>
    </row>
    <row r="7" ht="60.0" customHeight="1">
      <c r="A7" s="76" t="s">
        <v>119</v>
      </c>
      <c r="B7" s="54"/>
      <c r="C7" s="54"/>
      <c r="D7" s="54"/>
      <c r="E7" s="77"/>
    </row>
    <row r="8" ht="60.0" customHeight="1">
      <c r="A8" s="76" t="s">
        <v>120</v>
      </c>
      <c r="B8" s="54"/>
      <c r="C8" s="54"/>
      <c r="D8" s="54"/>
      <c r="E8" s="77"/>
    </row>
    <row r="9" ht="60.0" customHeight="1">
      <c r="A9" s="76" t="s">
        <v>121</v>
      </c>
      <c r="B9" s="54"/>
      <c r="C9" s="54"/>
      <c r="D9" s="54"/>
      <c r="E9" s="77"/>
    </row>
    <row r="10" ht="60.0" customHeight="1">
      <c r="A10" s="76" t="s">
        <v>122</v>
      </c>
      <c r="B10" s="54"/>
      <c r="C10" s="54"/>
      <c r="D10" s="54"/>
      <c r="E10" s="77"/>
    </row>
    <row r="11" ht="30.0" customHeight="1">
      <c r="A11" s="74" t="s">
        <v>123</v>
      </c>
      <c r="B11" s="51"/>
      <c r="C11" s="51"/>
      <c r="D11" s="51"/>
      <c r="E11" s="52"/>
    </row>
    <row r="12" ht="22.5" customHeight="1">
      <c r="A12" s="75" t="s">
        <v>117</v>
      </c>
      <c r="B12" s="51"/>
      <c r="C12" s="51"/>
      <c r="D12" s="51"/>
      <c r="E12" s="52"/>
    </row>
    <row r="13" ht="60.0" customHeight="1">
      <c r="A13" s="76" t="s">
        <v>124</v>
      </c>
      <c r="B13" s="54"/>
      <c r="C13" s="54"/>
      <c r="D13" s="54"/>
      <c r="E13" s="77"/>
    </row>
    <row r="14" ht="60.0" customHeight="1">
      <c r="A14" s="76" t="s">
        <v>125</v>
      </c>
      <c r="B14" s="54"/>
      <c r="C14" s="54"/>
      <c r="D14" s="54"/>
      <c r="E14" s="77"/>
    </row>
    <row r="15" ht="60.0" customHeight="1">
      <c r="A15" s="76" t="s">
        <v>126</v>
      </c>
      <c r="B15" s="54"/>
      <c r="C15" s="54"/>
      <c r="D15" s="54"/>
      <c r="E15" s="77"/>
    </row>
    <row r="16" ht="60.0" customHeight="1">
      <c r="A16" s="76" t="s">
        <v>127</v>
      </c>
      <c r="B16" s="54"/>
      <c r="C16" s="54"/>
      <c r="D16" s="54"/>
      <c r="E16" s="77"/>
    </row>
    <row r="17" ht="30.0" customHeight="1">
      <c r="A17" s="74" t="s">
        <v>128</v>
      </c>
      <c r="B17" s="51"/>
      <c r="C17" s="51"/>
      <c r="D17" s="51"/>
      <c r="E17" s="52"/>
    </row>
    <row r="18" ht="21.75" customHeight="1">
      <c r="A18" s="75" t="s">
        <v>117</v>
      </c>
      <c r="B18" s="51"/>
      <c r="C18" s="51"/>
      <c r="D18" s="51"/>
      <c r="E18" s="52"/>
    </row>
    <row r="19" ht="60.0" customHeight="1">
      <c r="A19" s="76" t="s">
        <v>129</v>
      </c>
      <c r="B19" s="54"/>
      <c r="C19" s="54"/>
      <c r="D19" s="54"/>
      <c r="E19" s="77"/>
    </row>
    <row r="20" ht="60.0" customHeight="1">
      <c r="A20" s="76" t="s">
        <v>130</v>
      </c>
      <c r="B20" s="54"/>
      <c r="C20" s="54"/>
      <c r="D20" s="54"/>
      <c r="E20" s="77"/>
    </row>
    <row r="21" ht="60.0" customHeight="1">
      <c r="A21" s="76" t="s">
        <v>131</v>
      </c>
      <c r="B21" s="54"/>
      <c r="C21" s="54"/>
      <c r="D21" s="54"/>
      <c r="E21" s="77"/>
    </row>
    <row r="22" ht="30.0" customHeight="1">
      <c r="A22" s="74" t="s">
        <v>132</v>
      </c>
      <c r="B22" s="51"/>
      <c r="C22" s="51"/>
      <c r="D22" s="51"/>
      <c r="E22" s="52"/>
    </row>
    <row r="23" ht="22.5" customHeight="1">
      <c r="A23" s="75" t="s">
        <v>117</v>
      </c>
      <c r="B23" s="51"/>
      <c r="C23" s="51"/>
      <c r="D23" s="51"/>
      <c r="E23" s="52"/>
    </row>
    <row r="24" ht="60.0" customHeight="1">
      <c r="A24" s="76" t="s">
        <v>133</v>
      </c>
      <c r="B24" s="54"/>
      <c r="C24" s="54"/>
      <c r="D24" s="54"/>
      <c r="E24" s="77"/>
    </row>
    <row r="25" ht="60.0" customHeight="1">
      <c r="A25" s="76" t="s">
        <v>134</v>
      </c>
      <c r="B25" s="54"/>
      <c r="C25" s="54"/>
      <c r="D25" s="54"/>
      <c r="E25" s="77"/>
    </row>
    <row r="26" ht="60.0" customHeight="1">
      <c r="A26" s="76" t="s">
        <v>135</v>
      </c>
      <c r="B26" s="54"/>
      <c r="C26" s="54"/>
      <c r="D26" s="54"/>
      <c r="E26" s="77"/>
    </row>
    <row r="27" ht="60.0" customHeight="1">
      <c r="A27" s="78" t="s">
        <v>136</v>
      </c>
      <c r="B27" s="79"/>
      <c r="C27" s="79"/>
      <c r="D27" s="79"/>
      <c r="E27" s="80"/>
    </row>
    <row r="28" ht="43.5" customHeight="1">
      <c r="A28" s="81" t="s">
        <v>137</v>
      </c>
      <c r="B28" s="82"/>
      <c r="C28" s="82"/>
      <c r="D28" s="82"/>
      <c r="E28" s="83"/>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8:E18"/>
    <mergeCell ref="A22:E22"/>
    <mergeCell ref="A23:E23"/>
    <mergeCell ref="A28:E28"/>
    <mergeCell ref="A1:E1"/>
    <mergeCell ref="A2:E2"/>
    <mergeCell ref="A4:E4"/>
    <mergeCell ref="A5:E5"/>
    <mergeCell ref="A11:E11"/>
    <mergeCell ref="A12:E12"/>
    <mergeCell ref="A17:E17"/>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61.5"/>
    <col customWidth="1" min="2" max="26" width="8.0"/>
  </cols>
  <sheetData>
    <row r="1" ht="67.5" customHeight="1">
      <c r="A1" s="84" t="s">
        <v>138</v>
      </c>
      <c r="B1" s="41"/>
      <c r="C1" s="41"/>
      <c r="D1" s="41"/>
      <c r="E1" s="41"/>
      <c r="F1" s="41"/>
      <c r="G1" s="42"/>
    </row>
    <row r="2" ht="88.5" customHeight="1">
      <c r="A2" s="85" t="s">
        <v>139</v>
      </c>
      <c r="B2" s="61"/>
      <c r="C2" s="61"/>
      <c r="D2" s="61"/>
      <c r="E2" s="61"/>
      <c r="F2" s="61"/>
      <c r="G2" s="62"/>
    </row>
    <row r="3" ht="24.75" customHeight="1">
      <c r="A3" s="46" t="s">
        <v>140</v>
      </c>
      <c r="B3" s="86" t="s">
        <v>141</v>
      </c>
      <c r="C3" s="51"/>
      <c r="D3" s="51"/>
      <c r="E3" s="51"/>
      <c r="F3" s="87"/>
      <c r="G3" s="88"/>
    </row>
    <row r="4" ht="18.0" customHeight="1">
      <c r="A4" s="89" t="s">
        <v>142</v>
      </c>
      <c r="B4" s="90" t="s">
        <v>143</v>
      </c>
      <c r="C4" s="90" t="s">
        <v>144</v>
      </c>
      <c r="D4" s="90" t="s">
        <v>145</v>
      </c>
      <c r="E4" s="90" t="s">
        <v>146</v>
      </c>
      <c r="F4" s="90" t="s">
        <v>147</v>
      </c>
      <c r="G4" s="91" t="s">
        <v>148</v>
      </c>
    </row>
    <row r="5" ht="18.0" customHeight="1">
      <c r="A5" s="89" t="s">
        <v>149</v>
      </c>
      <c r="B5" s="92"/>
      <c r="C5" s="92"/>
      <c r="D5" s="92"/>
      <c r="E5" s="92"/>
      <c r="F5" s="92"/>
      <c r="G5" s="93"/>
    </row>
    <row r="6" ht="22.5" customHeight="1">
      <c r="A6" s="89" t="s">
        <v>150</v>
      </c>
      <c r="B6" s="92"/>
      <c r="C6" s="92"/>
      <c r="D6" s="92"/>
      <c r="E6" s="92"/>
      <c r="F6" s="92"/>
      <c r="G6" s="93"/>
    </row>
    <row r="7" ht="21.75" customHeight="1">
      <c r="A7" s="94" t="s">
        <v>151</v>
      </c>
      <c r="B7" s="95"/>
      <c r="C7" s="95"/>
      <c r="D7" s="95"/>
      <c r="E7" s="95"/>
      <c r="F7" s="95"/>
      <c r="G7" s="96"/>
    </row>
    <row r="8" ht="30.0" customHeight="1">
      <c r="A8" s="97" t="s">
        <v>152</v>
      </c>
      <c r="B8" s="98"/>
      <c r="C8" s="99"/>
      <c r="D8" s="99"/>
      <c r="E8" s="99"/>
      <c r="F8" s="99"/>
      <c r="G8" s="100"/>
    </row>
    <row r="9" ht="30.0" customHeight="1">
      <c r="A9" s="97" t="s">
        <v>153</v>
      </c>
      <c r="B9" s="101"/>
      <c r="C9" s="102"/>
      <c r="D9" s="102"/>
      <c r="E9" s="102"/>
      <c r="F9" s="102"/>
      <c r="G9" s="103"/>
    </row>
    <row r="10" ht="30.0" customHeight="1">
      <c r="A10" s="104" t="s">
        <v>154</v>
      </c>
      <c r="B10" s="101"/>
      <c r="C10" s="102"/>
      <c r="D10" s="102"/>
      <c r="E10" s="102"/>
      <c r="F10" s="102"/>
      <c r="G10" s="105"/>
    </row>
    <row r="11" ht="30.0" customHeight="1">
      <c r="A11" s="104" t="s">
        <v>155</v>
      </c>
      <c r="B11" s="101"/>
      <c r="C11" s="102"/>
      <c r="D11" s="102"/>
      <c r="E11" s="102"/>
      <c r="F11" s="102"/>
      <c r="G11" s="103"/>
    </row>
    <row r="12" ht="30.0" customHeight="1">
      <c r="A12" s="97" t="s">
        <v>156</v>
      </c>
      <c r="B12" s="101"/>
      <c r="C12" s="102"/>
      <c r="D12" s="102"/>
      <c r="E12" s="102"/>
      <c r="F12" s="102"/>
      <c r="G12" s="105"/>
    </row>
    <row r="13" ht="30.0" customHeight="1">
      <c r="A13" s="97" t="s">
        <v>157</v>
      </c>
      <c r="B13" s="101"/>
      <c r="C13" s="102"/>
      <c r="D13" s="102"/>
      <c r="E13" s="102"/>
      <c r="F13" s="102"/>
      <c r="G13" s="103"/>
    </row>
    <row r="14" ht="30.0" customHeight="1">
      <c r="A14" s="104" t="s">
        <v>158</v>
      </c>
      <c r="B14" s="101"/>
      <c r="C14" s="102"/>
      <c r="D14" s="102"/>
      <c r="E14" s="102"/>
      <c r="F14" s="102"/>
      <c r="G14" s="105"/>
    </row>
    <row r="15" ht="30.0" customHeight="1">
      <c r="A15" s="104" t="s">
        <v>159</v>
      </c>
      <c r="B15" s="101"/>
      <c r="C15" s="102"/>
      <c r="D15" s="102"/>
      <c r="E15" s="102"/>
      <c r="F15" s="102"/>
      <c r="G15" s="103"/>
    </row>
    <row r="16" ht="30.0" customHeight="1">
      <c r="A16" s="97" t="s">
        <v>160</v>
      </c>
      <c r="B16" s="101"/>
      <c r="C16" s="102"/>
      <c r="D16" s="102"/>
      <c r="E16" s="102"/>
      <c r="F16" s="102"/>
      <c r="G16" s="105"/>
    </row>
    <row r="17" ht="30.0" customHeight="1">
      <c r="A17" s="97" t="s">
        <v>161</v>
      </c>
      <c r="B17" s="101"/>
      <c r="C17" s="102"/>
      <c r="D17" s="102"/>
      <c r="E17" s="102"/>
      <c r="F17" s="102"/>
      <c r="G17" s="103"/>
    </row>
    <row r="18" ht="30.0" customHeight="1">
      <c r="A18" s="104" t="s">
        <v>162</v>
      </c>
      <c r="B18" s="101"/>
      <c r="C18" s="102"/>
      <c r="D18" s="102"/>
      <c r="E18" s="102"/>
      <c r="F18" s="102"/>
      <c r="G18" s="105"/>
    </row>
    <row r="19" ht="30.0" customHeight="1">
      <c r="A19" s="104" t="s">
        <v>163</v>
      </c>
      <c r="B19" s="101"/>
      <c r="C19" s="102"/>
      <c r="D19" s="102"/>
      <c r="E19" s="102"/>
      <c r="F19" s="102"/>
      <c r="G19" s="103"/>
    </row>
    <row r="20" ht="30.0" customHeight="1">
      <c r="A20" s="97" t="s">
        <v>164</v>
      </c>
      <c r="B20" s="101"/>
      <c r="C20" s="102"/>
      <c r="D20" s="102"/>
      <c r="E20" s="102"/>
      <c r="F20" s="102"/>
      <c r="G20" s="105"/>
    </row>
    <row r="21" ht="30.0" customHeight="1">
      <c r="A21" s="97" t="s">
        <v>165</v>
      </c>
      <c r="B21" s="101"/>
      <c r="C21" s="102"/>
      <c r="D21" s="102"/>
      <c r="E21" s="102"/>
      <c r="F21" s="102"/>
      <c r="G21" s="103"/>
    </row>
    <row r="22" ht="30.0" customHeight="1">
      <c r="A22" s="104" t="s">
        <v>166</v>
      </c>
      <c r="B22" s="101"/>
      <c r="C22" s="102"/>
      <c r="D22" s="102"/>
      <c r="E22" s="102"/>
      <c r="F22" s="102"/>
      <c r="G22" s="105"/>
    </row>
    <row r="23" ht="30.0" customHeight="1">
      <c r="A23" s="104" t="s">
        <v>167</v>
      </c>
      <c r="B23" s="101"/>
      <c r="C23" s="102"/>
      <c r="D23" s="102"/>
      <c r="E23" s="102"/>
      <c r="F23" s="102"/>
      <c r="G23" s="103"/>
    </row>
    <row r="24" ht="30.0" customHeight="1">
      <c r="A24" s="97" t="s">
        <v>168</v>
      </c>
      <c r="B24" s="101"/>
      <c r="C24" s="102"/>
      <c r="D24" s="102"/>
      <c r="E24" s="102"/>
      <c r="F24" s="102"/>
      <c r="G24" s="105"/>
    </row>
    <row r="25" ht="30.0" customHeight="1">
      <c r="A25" s="97" t="s">
        <v>169</v>
      </c>
      <c r="B25" s="101"/>
      <c r="C25" s="102"/>
      <c r="D25" s="102"/>
      <c r="E25" s="102"/>
      <c r="F25" s="102"/>
      <c r="G25" s="103"/>
    </row>
    <row r="26" ht="30.0" customHeight="1">
      <c r="A26" s="104" t="s">
        <v>170</v>
      </c>
      <c r="B26" s="101"/>
      <c r="C26" s="102"/>
      <c r="D26" s="102"/>
      <c r="E26" s="102"/>
      <c r="F26" s="102"/>
      <c r="G26" s="105"/>
    </row>
    <row r="27" ht="30.0" customHeight="1">
      <c r="A27" s="104" t="s">
        <v>171</v>
      </c>
      <c r="B27" s="101"/>
      <c r="C27" s="102"/>
      <c r="D27" s="102"/>
      <c r="E27" s="102"/>
      <c r="F27" s="102"/>
      <c r="G27" s="103"/>
    </row>
    <row r="28" ht="30.0" customHeight="1">
      <c r="A28" s="97" t="s">
        <v>172</v>
      </c>
      <c r="B28" s="101"/>
      <c r="C28" s="102"/>
      <c r="D28" s="102"/>
      <c r="E28" s="102"/>
      <c r="F28" s="102"/>
      <c r="G28" s="105"/>
    </row>
    <row r="29" ht="30.0" customHeight="1">
      <c r="A29" s="97" t="s">
        <v>173</v>
      </c>
      <c r="B29" s="101"/>
      <c r="C29" s="102"/>
      <c r="D29" s="102"/>
      <c r="E29" s="102"/>
      <c r="F29" s="102"/>
      <c r="G29" s="103"/>
    </row>
    <row r="30" ht="30.0" customHeight="1">
      <c r="A30" s="104" t="s">
        <v>174</v>
      </c>
      <c r="B30" s="101"/>
      <c r="C30" s="102"/>
      <c r="D30" s="102"/>
      <c r="E30" s="102"/>
      <c r="F30" s="102"/>
      <c r="G30" s="105"/>
    </row>
    <row r="31" ht="30.0" customHeight="1">
      <c r="A31" s="104" t="s">
        <v>175</v>
      </c>
      <c r="B31" s="101"/>
      <c r="C31" s="102"/>
      <c r="D31" s="102"/>
      <c r="E31" s="102"/>
      <c r="F31" s="102"/>
      <c r="G31" s="103"/>
    </row>
    <row r="32" ht="30.0" customHeight="1">
      <c r="A32" s="97" t="s">
        <v>176</v>
      </c>
      <c r="B32" s="101"/>
      <c r="C32" s="102"/>
      <c r="D32" s="102"/>
      <c r="E32" s="102"/>
      <c r="F32" s="102"/>
      <c r="G32" s="105"/>
    </row>
    <row r="33" ht="30.0" customHeight="1">
      <c r="A33" s="97" t="s">
        <v>177</v>
      </c>
      <c r="B33" s="101"/>
      <c r="C33" s="102"/>
      <c r="D33" s="102"/>
      <c r="E33" s="102"/>
      <c r="F33" s="102"/>
      <c r="G33" s="103"/>
    </row>
    <row r="34" ht="30.0" customHeight="1">
      <c r="A34" s="104" t="s">
        <v>178</v>
      </c>
      <c r="B34" s="101"/>
      <c r="C34" s="102"/>
      <c r="D34" s="102"/>
      <c r="E34" s="102"/>
      <c r="F34" s="102"/>
      <c r="G34" s="105"/>
    </row>
    <row r="35" ht="30.0" customHeight="1">
      <c r="A35" s="104" t="s">
        <v>179</v>
      </c>
      <c r="B35" s="101"/>
      <c r="C35" s="102"/>
      <c r="D35" s="102"/>
      <c r="E35" s="102"/>
      <c r="F35" s="102"/>
      <c r="G35" s="103"/>
    </row>
    <row r="36" ht="30.0" customHeight="1">
      <c r="A36" s="97" t="s">
        <v>180</v>
      </c>
      <c r="B36" s="101"/>
      <c r="C36" s="102"/>
      <c r="D36" s="102"/>
      <c r="E36" s="102"/>
      <c r="F36" s="102"/>
      <c r="G36" s="105"/>
    </row>
    <row r="37" ht="30.0" customHeight="1">
      <c r="A37" s="97" t="s">
        <v>181</v>
      </c>
      <c r="B37" s="101"/>
      <c r="C37" s="102"/>
      <c r="D37" s="102"/>
      <c r="E37" s="102"/>
      <c r="F37" s="102"/>
      <c r="G37" s="103"/>
    </row>
    <row r="38" ht="30.0" customHeight="1">
      <c r="A38" s="104" t="s">
        <v>182</v>
      </c>
      <c r="B38" s="101"/>
      <c r="C38" s="102"/>
      <c r="D38" s="102"/>
      <c r="E38" s="102"/>
      <c r="F38" s="102"/>
      <c r="G38" s="105"/>
    </row>
    <row r="39" ht="30.0" customHeight="1">
      <c r="A39" s="104" t="s">
        <v>183</v>
      </c>
      <c r="B39" s="101"/>
      <c r="C39" s="102"/>
      <c r="D39" s="102"/>
      <c r="E39" s="102"/>
      <c r="F39" s="102"/>
      <c r="G39" s="103"/>
    </row>
    <row r="40" ht="30.0" customHeight="1">
      <c r="A40" s="97" t="s">
        <v>184</v>
      </c>
      <c r="B40" s="101"/>
      <c r="C40" s="102"/>
      <c r="D40" s="102"/>
      <c r="E40" s="102"/>
      <c r="F40" s="102"/>
      <c r="G40" s="105"/>
    </row>
    <row r="41" ht="30.0" customHeight="1">
      <c r="A41" s="97" t="s">
        <v>185</v>
      </c>
      <c r="B41" s="101"/>
      <c r="C41" s="102"/>
      <c r="D41" s="102"/>
      <c r="E41" s="102"/>
      <c r="F41" s="102"/>
      <c r="G41" s="103"/>
    </row>
    <row r="42" ht="30.0" customHeight="1">
      <c r="A42" s="104" t="s">
        <v>186</v>
      </c>
      <c r="B42" s="101"/>
      <c r="C42" s="102"/>
      <c r="D42" s="102"/>
      <c r="E42" s="102"/>
      <c r="F42" s="102"/>
      <c r="G42" s="105"/>
    </row>
    <row r="43" ht="30.0" customHeight="1">
      <c r="A43" s="104" t="s">
        <v>187</v>
      </c>
      <c r="B43" s="101"/>
      <c r="C43" s="102"/>
      <c r="D43" s="102"/>
      <c r="E43" s="102"/>
      <c r="F43" s="102"/>
      <c r="G43" s="103"/>
    </row>
    <row r="44" ht="30.0" customHeight="1">
      <c r="A44" s="97" t="s">
        <v>188</v>
      </c>
      <c r="B44" s="101"/>
      <c r="C44" s="102"/>
      <c r="D44" s="102"/>
      <c r="E44" s="102"/>
      <c r="F44" s="102"/>
      <c r="G44" s="105"/>
    </row>
    <row r="45" ht="30.0" customHeight="1">
      <c r="A45" s="97" t="s">
        <v>189</v>
      </c>
      <c r="B45" s="101"/>
      <c r="C45" s="102"/>
      <c r="D45" s="102"/>
      <c r="E45" s="102"/>
      <c r="F45" s="102"/>
      <c r="G45" s="103"/>
    </row>
    <row r="46" ht="30.0" customHeight="1">
      <c r="A46" s="104" t="s">
        <v>190</v>
      </c>
      <c r="B46" s="101"/>
      <c r="C46" s="102"/>
      <c r="D46" s="102"/>
      <c r="E46" s="102"/>
      <c r="F46" s="102"/>
      <c r="G46" s="105"/>
    </row>
    <row r="47" ht="30.0" customHeight="1">
      <c r="A47" s="104" t="s">
        <v>191</v>
      </c>
      <c r="B47" s="101"/>
      <c r="C47" s="102"/>
      <c r="D47" s="102"/>
      <c r="E47" s="102"/>
      <c r="F47" s="102"/>
      <c r="G47" s="103"/>
    </row>
    <row r="48" ht="30.0" customHeight="1">
      <c r="A48" s="97" t="s">
        <v>192</v>
      </c>
      <c r="B48" s="101"/>
      <c r="C48" s="102"/>
      <c r="D48" s="102"/>
      <c r="E48" s="102"/>
      <c r="F48" s="102"/>
      <c r="G48" s="105"/>
    </row>
    <row r="49" ht="30.0" customHeight="1">
      <c r="A49" s="97" t="s">
        <v>193</v>
      </c>
      <c r="B49" s="101"/>
      <c r="C49" s="102"/>
      <c r="D49" s="102"/>
      <c r="E49" s="102"/>
      <c r="F49" s="102"/>
      <c r="G49" s="103"/>
    </row>
    <row r="50" ht="30.0" customHeight="1">
      <c r="A50" s="104" t="s">
        <v>194</v>
      </c>
      <c r="B50" s="101"/>
      <c r="C50" s="102"/>
      <c r="D50" s="102"/>
      <c r="E50" s="102"/>
      <c r="F50" s="102"/>
      <c r="G50" s="105"/>
    </row>
    <row r="51" ht="30.0" customHeight="1">
      <c r="A51" s="104" t="s">
        <v>195</v>
      </c>
      <c r="B51" s="101"/>
      <c r="C51" s="102"/>
      <c r="D51" s="102"/>
      <c r="E51" s="102"/>
      <c r="F51" s="102"/>
      <c r="G51" s="103"/>
    </row>
    <row r="52" ht="30.0" customHeight="1">
      <c r="A52" s="97" t="s">
        <v>196</v>
      </c>
      <c r="B52" s="101"/>
      <c r="C52" s="102"/>
      <c r="D52" s="102"/>
      <c r="E52" s="102"/>
      <c r="F52" s="102"/>
      <c r="G52" s="105"/>
    </row>
    <row r="53" ht="30.0" customHeight="1">
      <c r="A53" s="97" t="s">
        <v>197</v>
      </c>
      <c r="B53" s="101"/>
      <c r="C53" s="102"/>
      <c r="D53" s="102"/>
      <c r="E53" s="102"/>
      <c r="F53" s="102"/>
      <c r="G53" s="103"/>
    </row>
    <row r="54" ht="30.0" customHeight="1">
      <c r="A54" s="104" t="s">
        <v>198</v>
      </c>
      <c r="B54" s="101"/>
      <c r="C54" s="102"/>
      <c r="D54" s="102"/>
      <c r="E54" s="102"/>
      <c r="F54" s="102"/>
      <c r="G54" s="105"/>
    </row>
    <row r="55" ht="30.0" customHeight="1">
      <c r="A55" s="104" t="s">
        <v>199</v>
      </c>
      <c r="B55" s="101"/>
      <c r="C55" s="102"/>
      <c r="D55" s="102"/>
      <c r="E55" s="102"/>
      <c r="F55" s="102"/>
      <c r="G55" s="103"/>
    </row>
    <row r="56" ht="30.0" customHeight="1">
      <c r="A56" s="97" t="s">
        <v>200</v>
      </c>
      <c r="B56" s="101"/>
      <c r="C56" s="102"/>
      <c r="D56" s="102"/>
      <c r="E56" s="102"/>
      <c r="F56" s="102"/>
      <c r="G56" s="105"/>
    </row>
    <row r="57" ht="30.0" customHeight="1">
      <c r="A57" s="97" t="s">
        <v>201</v>
      </c>
      <c r="B57" s="101"/>
      <c r="C57" s="102"/>
      <c r="D57" s="102"/>
      <c r="E57" s="102"/>
      <c r="F57" s="102"/>
      <c r="G57" s="103"/>
    </row>
    <row r="58" ht="30.0" customHeight="1">
      <c r="A58" s="104" t="s">
        <v>202</v>
      </c>
      <c r="B58" s="101"/>
      <c r="C58" s="102"/>
      <c r="D58" s="102"/>
      <c r="E58" s="102"/>
      <c r="F58" s="102"/>
      <c r="G58" s="105"/>
    </row>
    <row r="59" ht="30.0" customHeight="1">
      <c r="A59" s="104" t="s">
        <v>203</v>
      </c>
      <c r="B59" s="101"/>
      <c r="C59" s="102"/>
      <c r="D59" s="102"/>
      <c r="E59" s="102"/>
      <c r="F59" s="102"/>
      <c r="G59" s="103"/>
    </row>
    <row r="60" ht="30.0" customHeight="1">
      <c r="A60" s="97" t="s">
        <v>204</v>
      </c>
      <c r="B60" s="101"/>
      <c r="C60" s="102"/>
      <c r="D60" s="102"/>
      <c r="E60" s="102"/>
      <c r="F60" s="102"/>
      <c r="G60" s="105"/>
    </row>
    <row r="61" ht="30.0" customHeight="1">
      <c r="A61" s="97" t="s">
        <v>205</v>
      </c>
      <c r="B61" s="101"/>
      <c r="C61" s="102"/>
      <c r="D61" s="102"/>
      <c r="E61" s="102"/>
      <c r="F61" s="102"/>
      <c r="G61" s="103"/>
    </row>
    <row r="62" ht="30.0" customHeight="1">
      <c r="A62" s="104" t="s">
        <v>206</v>
      </c>
      <c r="B62" s="101"/>
      <c r="C62" s="102"/>
      <c r="D62" s="102"/>
      <c r="E62" s="102"/>
      <c r="F62" s="102"/>
      <c r="G62" s="105"/>
    </row>
    <row r="63" ht="30.0" customHeight="1">
      <c r="A63" s="104" t="s">
        <v>207</v>
      </c>
      <c r="B63" s="101"/>
      <c r="C63" s="102"/>
      <c r="D63" s="102"/>
      <c r="E63" s="102"/>
      <c r="F63" s="102"/>
      <c r="G63" s="103"/>
    </row>
    <row r="64" ht="30.0" customHeight="1">
      <c r="A64" s="97" t="s">
        <v>208</v>
      </c>
      <c r="B64" s="101"/>
      <c r="C64" s="102"/>
      <c r="D64" s="102"/>
      <c r="E64" s="102"/>
      <c r="F64" s="102"/>
      <c r="G64" s="105"/>
    </row>
    <row r="65" ht="30.0" customHeight="1">
      <c r="A65" s="97" t="s">
        <v>209</v>
      </c>
      <c r="B65" s="101"/>
      <c r="C65" s="102"/>
      <c r="D65" s="102"/>
      <c r="E65" s="102"/>
      <c r="F65" s="102"/>
      <c r="G65" s="103"/>
    </row>
    <row r="66" ht="30.0" customHeight="1">
      <c r="A66" s="104" t="s">
        <v>210</v>
      </c>
      <c r="B66" s="101"/>
      <c r="C66" s="102"/>
      <c r="D66" s="102"/>
      <c r="E66" s="102"/>
      <c r="F66" s="102"/>
      <c r="G66" s="105"/>
    </row>
    <row r="67" ht="30.0" customHeight="1">
      <c r="A67" s="104" t="s">
        <v>211</v>
      </c>
      <c r="B67" s="101"/>
      <c r="C67" s="102"/>
      <c r="D67" s="102"/>
      <c r="E67" s="102"/>
      <c r="F67" s="102"/>
      <c r="G67" s="103"/>
    </row>
    <row r="68" ht="30.0" customHeight="1">
      <c r="A68" s="97" t="s">
        <v>212</v>
      </c>
      <c r="B68" s="101"/>
      <c r="C68" s="102"/>
      <c r="D68" s="102"/>
      <c r="E68" s="102"/>
      <c r="F68" s="102"/>
      <c r="G68" s="105"/>
    </row>
    <row r="69" ht="30.0" customHeight="1">
      <c r="A69" s="97" t="s">
        <v>213</v>
      </c>
      <c r="B69" s="101"/>
      <c r="C69" s="102"/>
      <c r="D69" s="102"/>
      <c r="E69" s="102"/>
      <c r="F69" s="102"/>
      <c r="G69" s="103"/>
    </row>
    <row r="70" ht="30.0" customHeight="1">
      <c r="A70" s="104" t="s">
        <v>214</v>
      </c>
      <c r="B70" s="101"/>
      <c r="C70" s="102"/>
      <c r="D70" s="102"/>
      <c r="E70" s="102"/>
      <c r="F70" s="102"/>
      <c r="G70" s="105"/>
    </row>
    <row r="71" ht="30.0" customHeight="1">
      <c r="A71" s="104" t="s">
        <v>215</v>
      </c>
      <c r="B71" s="101"/>
      <c r="C71" s="102"/>
      <c r="D71" s="102"/>
      <c r="E71" s="102"/>
      <c r="F71" s="102"/>
      <c r="G71" s="103"/>
    </row>
    <row r="72" ht="30.0" customHeight="1">
      <c r="A72" s="97" t="s">
        <v>216</v>
      </c>
      <c r="B72" s="101"/>
      <c r="C72" s="102"/>
      <c r="D72" s="102"/>
      <c r="E72" s="102"/>
      <c r="F72" s="102"/>
      <c r="G72" s="105"/>
    </row>
    <row r="73" ht="30.0" customHeight="1">
      <c r="A73" s="97" t="s">
        <v>217</v>
      </c>
      <c r="B73" s="101"/>
      <c r="C73" s="102"/>
      <c r="D73" s="102"/>
      <c r="E73" s="102"/>
      <c r="F73" s="102"/>
      <c r="G73" s="103"/>
    </row>
    <row r="74" ht="30.0" customHeight="1">
      <c r="A74" s="104" t="s">
        <v>218</v>
      </c>
      <c r="B74" s="101"/>
      <c r="C74" s="102"/>
      <c r="D74" s="102"/>
      <c r="E74" s="102"/>
      <c r="F74" s="102"/>
      <c r="G74" s="105"/>
    </row>
    <row r="75" ht="30.0" customHeight="1">
      <c r="A75" s="104" t="s">
        <v>219</v>
      </c>
      <c r="B75" s="101"/>
      <c r="C75" s="102"/>
      <c r="D75" s="102"/>
      <c r="E75" s="102"/>
      <c r="F75" s="102"/>
      <c r="G75" s="103"/>
    </row>
    <row r="76" ht="30.0" customHeight="1">
      <c r="A76" s="97" t="s">
        <v>220</v>
      </c>
      <c r="B76" s="101"/>
      <c r="C76" s="102"/>
      <c r="D76" s="102"/>
      <c r="E76" s="102"/>
      <c r="F76" s="102"/>
      <c r="G76" s="105"/>
    </row>
    <row r="77" ht="30.0" customHeight="1">
      <c r="A77" s="97" t="s">
        <v>221</v>
      </c>
      <c r="B77" s="101"/>
      <c r="C77" s="102"/>
      <c r="D77" s="102"/>
      <c r="E77" s="102"/>
      <c r="F77" s="102"/>
      <c r="G77" s="103"/>
    </row>
    <row r="78" ht="30.0" customHeight="1">
      <c r="A78" s="104" t="s">
        <v>222</v>
      </c>
      <c r="B78" s="101"/>
      <c r="C78" s="102"/>
      <c r="D78" s="102"/>
      <c r="E78" s="102"/>
      <c r="F78" s="102"/>
      <c r="G78" s="105"/>
    </row>
    <row r="79" ht="30.0" customHeight="1">
      <c r="A79" s="104" t="s">
        <v>223</v>
      </c>
      <c r="B79" s="101"/>
      <c r="C79" s="102"/>
      <c r="D79" s="102"/>
      <c r="E79" s="102"/>
      <c r="F79" s="102"/>
      <c r="G79" s="103"/>
    </row>
    <row r="80" ht="30.0" customHeight="1">
      <c r="A80" s="97" t="s">
        <v>224</v>
      </c>
      <c r="B80" s="101"/>
      <c r="C80" s="102"/>
      <c r="D80" s="102"/>
      <c r="E80" s="102"/>
      <c r="F80" s="102"/>
      <c r="G80" s="105"/>
    </row>
    <row r="81" ht="30.0" customHeight="1">
      <c r="A81" s="106" t="s">
        <v>225</v>
      </c>
      <c r="B81" s="107"/>
      <c r="C81" s="108"/>
      <c r="D81" s="108"/>
      <c r="E81" s="108"/>
      <c r="F81" s="108"/>
      <c r="G81" s="109"/>
    </row>
    <row r="82" ht="46.5" customHeight="1">
      <c r="A82" s="81" t="s">
        <v>226</v>
      </c>
      <c r="B82" s="82"/>
      <c r="C82" s="82"/>
      <c r="D82" s="82"/>
      <c r="E82" s="82"/>
      <c r="F82" s="82"/>
      <c r="G82" s="83"/>
    </row>
    <row r="83" ht="15.0"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4:F7"/>
    <mergeCell ref="G4:G7"/>
    <mergeCell ref="A1:G1"/>
    <mergeCell ref="A2:G2"/>
    <mergeCell ref="B3:F3"/>
    <mergeCell ref="B4:B7"/>
    <mergeCell ref="C4:C7"/>
    <mergeCell ref="D4:D7"/>
    <mergeCell ref="E4:E7"/>
    <mergeCell ref="A82:G8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72.0" customHeight="1">
      <c r="A1" s="27"/>
      <c r="B1" s="110" t="s">
        <v>227</v>
      </c>
      <c r="C1" s="3"/>
    </row>
    <row r="2" ht="45.75" customHeight="1">
      <c r="A2" s="29"/>
      <c r="B2" s="20" t="s">
        <v>228</v>
      </c>
      <c r="C2" s="10"/>
    </row>
    <row r="3" ht="60.75" customHeight="1">
      <c r="A3" s="29"/>
      <c r="B3" s="20" t="s">
        <v>229</v>
      </c>
      <c r="C3" s="10"/>
    </row>
    <row r="4" ht="26.25" customHeight="1">
      <c r="A4" s="29"/>
      <c r="B4" s="111" t="s">
        <v>230</v>
      </c>
      <c r="C4" s="10"/>
    </row>
    <row r="5" ht="72.0" customHeight="1">
      <c r="A5" s="29"/>
      <c r="B5" s="112" t="s">
        <v>231</v>
      </c>
      <c r="C5" s="10"/>
    </row>
    <row r="6">
      <c r="A6" s="29"/>
      <c r="B6" s="113" t="s">
        <v>232</v>
      </c>
      <c r="C6" s="10"/>
    </row>
    <row r="7" ht="27.0" customHeight="1">
      <c r="A7" s="29"/>
      <c r="B7" s="114" t="s">
        <v>233</v>
      </c>
      <c r="C7" s="10"/>
    </row>
    <row r="8">
      <c r="A8" s="29"/>
      <c r="B8" s="115"/>
      <c r="C8" s="10"/>
    </row>
    <row r="9" ht="33.75" customHeight="1">
      <c r="A9" s="29"/>
      <c r="B9" s="116" t="s">
        <v>234</v>
      </c>
      <c r="C9" s="10"/>
    </row>
    <row r="10" ht="96.75" customHeight="1">
      <c r="A10" s="29"/>
      <c r="B10" s="117"/>
      <c r="C10" s="10"/>
    </row>
    <row r="11">
      <c r="A11" s="29"/>
      <c r="B11" s="115"/>
      <c r="C11" s="10"/>
    </row>
    <row r="12" ht="41.25" customHeight="1">
      <c r="A12" s="29"/>
      <c r="B12" s="118" t="s">
        <v>235</v>
      </c>
      <c r="C12" s="10"/>
    </row>
    <row r="13">
      <c r="A13" s="29"/>
      <c r="B13" s="119" t="s">
        <v>236</v>
      </c>
      <c r="C13" s="10"/>
    </row>
    <row r="14" ht="77.25" customHeight="1">
      <c r="A14" s="29"/>
      <c r="B14" s="120"/>
      <c r="C14" s="10"/>
    </row>
    <row r="15">
      <c r="A15" s="29"/>
      <c r="B15" s="121" t="s">
        <v>237</v>
      </c>
      <c r="C15" s="10"/>
    </row>
    <row r="16" ht="87.75" customHeight="1">
      <c r="A16" s="29"/>
      <c r="B16" s="120"/>
      <c r="C16" s="10"/>
    </row>
    <row r="17">
      <c r="A17" s="29"/>
      <c r="B17" s="121" t="s">
        <v>238</v>
      </c>
      <c r="C17" s="10"/>
    </row>
    <row r="18" ht="85.5" customHeight="1">
      <c r="A18" s="29"/>
      <c r="B18" s="120"/>
      <c r="C18" s="10"/>
    </row>
    <row r="19">
      <c r="A19" s="29"/>
      <c r="B19" s="115"/>
      <c r="C19" s="10"/>
    </row>
    <row r="20" ht="34.5" customHeight="1">
      <c r="A20" s="29"/>
      <c r="B20" s="116" t="s">
        <v>239</v>
      </c>
      <c r="C20" s="10"/>
    </row>
    <row r="21" ht="120.75" customHeight="1">
      <c r="A21" s="29"/>
      <c r="B21" s="122"/>
      <c r="C21" s="10"/>
    </row>
    <row r="22" ht="15.75" customHeight="1">
      <c r="A22" s="29"/>
      <c r="B22" s="123"/>
      <c r="C22" s="10"/>
    </row>
    <row r="23" ht="53.25" customHeight="1">
      <c r="A23" s="29"/>
      <c r="B23" s="124" t="s">
        <v>240</v>
      </c>
      <c r="C23" s="10"/>
    </row>
    <row r="24" ht="15.75" customHeight="1">
      <c r="A24" s="29"/>
      <c r="B24" s="119" t="s">
        <v>241</v>
      </c>
      <c r="C24" s="10"/>
    </row>
    <row r="25" ht="77.25" customHeight="1">
      <c r="A25" s="29"/>
      <c r="B25" s="120"/>
      <c r="C25" s="10"/>
    </row>
    <row r="26" ht="15.75" customHeight="1">
      <c r="A26" s="29"/>
      <c r="B26" s="121" t="s">
        <v>242</v>
      </c>
      <c r="C26" s="10"/>
    </row>
    <row r="27" ht="87.75" customHeight="1">
      <c r="A27" s="29"/>
      <c r="B27" s="120"/>
      <c r="C27" s="10"/>
    </row>
    <row r="28" ht="15.75" customHeight="1">
      <c r="A28" s="29"/>
      <c r="B28" s="121" t="s">
        <v>243</v>
      </c>
      <c r="C28" s="10"/>
    </row>
    <row r="29" ht="85.5" customHeight="1">
      <c r="A29" s="29"/>
      <c r="B29" s="122"/>
      <c r="C29" s="10"/>
    </row>
    <row r="30" ht="15.75" customHeight="1">
      <c r="A30" s="29"/>
      <c r="B30" s="115"/>
      <c r="C30" s="10"/>
    </row>
    <row r="31" ht="31.5" customHeight="1">
      <c r="A31" s="29"/>
      <c r="B31" s="116" t="s">
        <v>244</v>
      </c>
      <c r="C31" s="10"/>
    </row>
    <row r="32" ht="96.0" customHeight="1">
      <c r="A32" s="29"/>
      <c r="B32" s="125"/>
      <c r="C32" s="10"/>
    </row>
    <row r="33" ht="65.25" customHeight="1">
      <c r="A33" s="38"/>
      <c r="B33" s="126" t="s">
        <v>245</v>
      </c>
      <c r="C33" s="2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67.5" customHeight="1">
      <c r="A1" s="27"/>
      <c r="B1" s="127" t="s">
        <v>246</v>
      </c>
      <c r="C1" s="3"/>
    </row>
    <row r="2">
      <c r="A2" s="29"/>
      <c r="B2" s="112"/>
      <c r="C2" s="10"/>
    </row>
    <row r="3">
      <c r="A3" s="29"/>
      <c r="B3" s="128" t="s">
        <v>247</v>
      </c>
      <c r="C3" s="10"/>
    </row>
    <row r="4" ht="157.5" customHeight="1">
      <c r="A4" s="29"/>
      <c r="B4" s="129" t="s">
        <v>248</v>
      </c>
      <c r="C4" s="10"/>
    </row>
    <row r="5">
      <c r="A5" s="38"/>
      <c r="B5" s="130"/>
      <c r="C5" s="2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8.0"/>
  </cols>
  <sheetData>
    <row r="1" ht="67.5" customHeight="1">
      <c r="A1" s="27"/>
      <c r="B1" s="127" t="s">
        <v>249</v>
      </c>
      <c r="C1" s="3"/>
    </row>
    <row r="2">
      <c r="A2" s="29"/>
      <c r="B2" s="112"/>
      <c r="C2" s="10"/>
    </row>
    <row r="3">
      <c r="A3" s="29"/>
      <c r="B3" s="128" t="s">
        <v>250</v>
      </c>
      <c r="C3" s="10"/>
    </row>
    <row r="4" ht="157.5" customHeight="1">
      <c r="A4" s="29"/>
      <c r="B4" s="131" t="s">
        <v>251</v>
      </c>
      <c r="C4" s="10"/>
    </row>
    <row r="5">
      <c r="A5" s="29"/>
      <c r="B5" s="115"/>
      <c r="C5" s="10"/>
    </row>
    <row r="6">
      <c r="A6" s="29"/>
      <c r="B6" s="116" t="s">
        <v>252</v>
      </c>
      <c r="C6" s="10"/>
    </row>
    <row r="7" ht="52.5" customHeight="1">
      <c r="A7" s="29"/>
      <c r="B7" s="132" t="s">
        <v>253</v>
      </c>
      <c r="C7" s="10"/>
    </row>
    <row r="8">
      <c r="A8" s="29"/>
      <c r="B8" s="115"/>
      <c r="C8" s="10"/>
    </row>
    <row r="9">
      <c r="A9" s="38"/>
      <c r="B9" s="130"/>
      <c r="C9" s="2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2016-07-14T15:15:32Z</dcterms:created>
  <dc:creator>James, Margaret</dc:creator>
</cp:coreProperties>
</file>